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I:\GASB 34 Project Plan\Division Financials &amp; Schedules_2025\$Printer Inserts\10-Statisticals-(Pages 384-495)- FY 2025\"/>
    </mc:Choice>
  </mc:AlternateContent>
  <xr:revisionPtr revIDLastSave="0" documentId="13_ncr:1_{CECC9607-49DC-40E3-8ACD-ADD3A231D19F}" xr6:coauthVersionLast="36" xr6:coauthVersionMax="47" xr10:uidLastSave="{00000000-0000-0000-0000-000000000000}"/>
  <bookViews>
    <workbookView xWindow="28680" yWindow="-120" windowWidth="29040" windowHeight="15720" firstSheet="1" activeTab="1" xr2:uid="{265D15F7-D1A5-49EE-8DB6-52C7557D3FC4}"/>
  </bookViews>
  <sheets>
    <sheet name="Acerno_Cache_XXXXX" sheetId="2" state="veryHidden" r:id="rId1"/>
    <sheet name="pages 478-486" sheetId="1" r:id="rId2"/>
  </sheets>
  <definedNames>
    <definedName name="_xlnm.Print_Area" localSheetId="1">'pages 478-486'!$A$132:$C$138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C137" i="1" l="1"/>
  <c r="C135" i="1"/>
  <c r="C134" i="1"/>
  <c r="C90" i="1"/>
  <c r="C70" i="1"/>
  <c r="C27" i="1"/>
  <c r="C15" i="1"/>
  <c r="C13" i="1"/>
</calcChain>
</file>

<file path=xl/sharedStrings.xml><?xml version="1.0" encoding="utf-8"?>
<sst xmlns="http://schemas.openxmlformats.org/spreadsheetml/2006/main" count="150" uniqueCount="150">
  <si>
    <t xml:space="preserve">Operating Indicators by Function/Program---Ten Year Trend </t>
  </si>
  <si>
    <t>Fiscal Year</t>
  </si>
  <si>
    <t>GENERAL GOVERNMENT:</t>
  </si>
  <si>
    <t xml:space="preserve">Law Department </t>
  </si>
  <si>
    <t>Cases commenced citywide………………………......…..</t>
  </si>
  <si>
    <t>PUBLIC SAFETY AND JUDICIAL:</t>
  </si>
  <si>
    <t>Police Department (PD)</t>
  </si>
  <si>
    <t>Felony crime ………………….…...………………...….…..</t>
  </si>
  <si>
    <t>Felony crime per 100,000</t>
  </si>
  <si>
    <t xml:space="preserve">  population………………</t>
  </si>
  <si>
    <t>Traffic fatalities …………….………………….……..….....</t>
  </si>
  <si>
    <t>Total moving violations</t>
  </si>
  <si>
    <r>
      <t xml:space="preserve">  summonses (thousands)</t>
    </r>
    <r>
      <rPr>
        <vertAlign val="superscript"/>
        <sz val="10.5"/>
        <rFont val="Times New Roman"/>
        <family val="1"/>
      </rPr>
      <t>(1)</t>
    </r>
    <r>
      <rPr>
        <sz val="10.5"/>
        <rFont val="Times New Roman"/>
        <family val="1"/>
      </rPr>
      <t>…………...</t>
    </r>
  </si>
  <si>
    <t>Fire Department (FD)</t>
  </si>
  <si>
    <t>Incidents responded to by  fire units</t>
  </si>
  <si>
    <t xml:space="preserve"> (thousands)………...…</t>
  </si>
  <si>
    <t>Medical incidents (thousands)……………...…………….…</t>
  </si>
  <si>
    <t>Incidents responded to by</t>
  </si>
  <si>
    <t xml:space="preserve"> ambulances (thousands)…...……</t>
  </si>
  <si>
    <t>Department of Correction (DOC)</t>
  </si>
  <si>
    <t>Average daily jail</t>
  </si>
  <si>
    <t xml:space="preserve">  population ……………………....………</t>
  </si>
  <si>
    <t>Ratio of inmates to uniformed staff…………….…………</t>
  </si>
  <si>
    <t>EDUCATION:</t>
  </si>
  <si>
    <t>Department of Education (DOE)</t>
  </si>
  <si>
    <t xml:space="preserve">  Student enrollment:</t>
  </si>
  <si>
    <t xml:space="preserve"> Pre-K (Half Day and</t>
  </si>
  <si>
    <t xml:space="preserve">       Full Day)……………………….</t>
  </si>
  <si>
    <t xml:space="preserve">      Elementary and intermediate ……………..………..…..</t>
  </si>
  <si>
    <t xml:space="preserve">      High school …..……………………………….………..</t>
  </si>
  <si>
    <t xml:space="preserve">      Special education ………………….……..………….…</t>
  </si>
  <si>
    <t>City University of New York (CUNY)</t>
  </si>
  <si>
    <t xml:space="preserve">Student Enrollment: </t>
  </si>
  <si>
    <t xml:space="preserve">     Full-time ……………………..……………...………….</t>
  </si>
  <si>
    <t xml:space="preserve">     Part-time ………………….………...…..………………</t>
  </si>
  <si>
    <r>
      <t xml:space="preserve">    Degrees Granted</t>
    </r>
    <r>
      <rPr>
        <b/>
        <sz val="10.5"/>
        <rFont val="Times New Roman"/>
        <family val="1"/>
      </rPr>
      <t xml:space="preserve"> </t>
    </r>
    <r>
      <rPr>
        <b/>
        <vertAlign val="superscript"/>
        <sz val="10.5"/>
        <rFont val="Times New Roman"/>
        <family val="1"/>
      </rPr>
      <t xml:space="preserve"> </t>
    </r>
    <r>
      <rPr>
        <sz val="10.5"/>
        <rFont val="Times New Roman"/>
        <family val="1"/>
      </rPr>
      <t>…………………......…………..……….</t>
    </r>
  </si>
  <si>
    <t>SOCIAL SERVICES:</t>
  </si>
  <si>
    <t>Human Resources</t>
  </si>
  <si>
    <t xml:space="preserve">  Administration (HRA)</t>
  </si>
  <si>
    <t xml:space="preserve"> Persons receiving food stamps</t>
  </si>
  <si>
    <t xml:space="preserve">      (thousands)...………….……..…………..……...</t>
  </si>
  <si>
    <t xml:space="preserve"> Cash assistance (CA) recipients</t>
  </si>
  <si>
    <t xml:space="preserve">     (thousands)….....................</t>
  </si>
  <si>
    <t xml:space="preserve">     Non-CA recipients (thousands) ………………………</t>
  </si>
  <si>
    <t xml:space="preserve">     SSI recipients (thousands)………………………..………</t>
  </si>
  <si>
    <t>Office Of Child Support</t>
  </si>
  <si>
    <t xml:space="preserve">   Enforcement</t>
  </si>
  <si>
    <t>New support orders obtained ……………….……………..</t>
  </si>
  <si>
    <t>Total cases with active orders ……………..………………</t>
  </si>
  <si>
    <t>Administration for Children's</t>
  </si>
  <si>
    <t xml:space="preserve"> Services (ACS)</t>
  </si>
  <si>
    <t>Reports of abuse or neglect:</t>
  </si>
  <si>
    <t xml:space="preserve">     Reports ……………………………..…………...……...</t>
  </si>
  <si>
    <t xml:space="preserve">     Children ………………….…………….………...….....</t>
  </si>
  <si>
    <t>Children in foster care (average)…...……..……….........….</t>
  </si>
  <si>
    <t>Children adopted ……………...……………….….…….…</t>
  </si>
  <si>
    <t>Department of Homeless</t>
  </si>
  <si>
    <t xml:space="preserve"> Services (DHS)</t>
  </si>
  <si>
    <r>
      <t xml:space="preserve">Homeless population </t>
    </r>
    <r>
      <rPr>
        <vertAlign val="superscript"/>
        <sz val="10.5"/>
        <rFont val="Times New Roman"/>
        <family val="1"/>
      </rPr>
      <t>(2)</t>
    </r>
    <r>
      <rPr>
        <sz val="10.5"/>
        <rFont val="Times New Roman"/>
        <family val="1"/>
      </rPr>
      <t>………………………….………..</t>
    </r>
  </si>
  <si>
    <t>Families entering the DHS</t>
  </si>
  <si>
    <t xml:space="preserve">  shelter services system</t>
  </si>
  <si>
    <r>
      <t xml:space="preserve">      for  the first time </t>
    </r>
    <r>
      <rPr>
        <vertAlign val="superscript"/>
        <sz val="10.5"/>
        <rFont val="Times New Roman"/>
        <family val="1"/>
      </rPr>
      <t xml:space="preserve"> </t>
    </r>
    <r>
      <rPr>
        <sz val="10.5"/>
        <rFont val="Times New Roman"/>
        <family val="1"/>
      </rPr>
      <t xml:space="preserve">……….………….…..……. </t>
    </r>
  </si>
  <si>
    <t>Average number of families in</t>
  </si>
  <si>
    <t xml:space="preserve">  shelters per day……………</t>
  </si>
  <si>
    <t xml:space="preserve">Average number of single  adults </t>
  </si>
  <si>
    <t xml:space="preserve">   in shelters per day ……………....................</t>
  </si>
  <si>
    <t>ENVIRONMENTAL PROTECTION:</t>
  </si>
  <si>
    <t>Department of Environmental</t>
  </si>
  <si>
    <t xml:space="preserve"> Protection (DEP) </t>
  </si>
  <si>
    <t>Water main breaks……………...………………….......…...</t>
  </si>
  <si>
    <t xml:space="preserve">Water supply complaints …………...……………...…...…. </t>
  </si>
  <si>
    <r>
      <t>Environmental complaints</t>
    </r>
    <r>
      <rPr>
        <vertAlign val="superscript"/>
        <sz val="10.5"/>
        <rFont val="Times New Roman"/>
        <family val="1"/>
      </rPr>
      <t xml:space="preserve">(3) </t>
    </r>
    <r>
      <rPr>
        <sz val="10.5"/>
        <rFont val="Times New Roman"/>
        <family val="1"/>
      </rPr>
      <t>………….…………..……….</t>
    </r>
  </si>
  <si>
    <t>Department of Sanitation (DOS)</t>
  </si>
  <si>
    <t>Complaints received ……………………...………….…...</t>
  </si>
  <si>
    <t>Tons of refuse collected</t>
  </si>
  <si>
    <t xml:space="preserve">  (thousands)………….....…....….</t>
  </si>
  <si>
    <t xml:space="preserve">Total number of violation notices  </t>
  </si>
  <si>
    <t xml:space="preserve">  issued by Environmental </t>
  </si>
  <si>
    <t xml:space="preserve">   Control Board ……………….…...……..</t>
  </si>
  <si>
    <t>TRANSPORTATION SERVICES:</t>
  </si>
  <si>
    <t xml:space="preserve">Department of Transportation </t>
  </si>
  <si>
    <t>(DOT)</t>
  </si>
  <si>
    <t>Number of red light cameras ………………….………….</t>
  </si>
  <si>
    <r>
      <t>Potholes repaired</t>
    </r>
    <r>
      <rPr>
        <b/>
        <vertAlign val="superscript"/>
        <sz val="10.5"/>
        <rFont val="Times New Roman"/>
        <family val="1"/>
      </rPr>
      <t xml:space="preserve"> </t>
    </r>
    <r>
      <rPr>
        <sz val="10.5"/>
        <rFont val="Times New Roman"/>
        <family val="1"/>
      </rPr>
      <t>…………...……………………….........</t>
    </r>
  </si>
  <si>
    <r>
      <t>Pothole work orders</t>
    </r>
    <r>
      <rPr>
        <vertAlign val="superscript"/>
        <sz val="10.5"/>
        <rFont val="Times New Roman"/>
        <family val="1"/>
      </rPr>
      <t xml:space="preserve"> (4)</t>
    </r>
    <r>
      <rPr>
        <sz val="10.5"/>
        <rFont val="Times New Roman"/>
        <family val="1"/>
      </rPr>
      <t>…………………………….….….</t>
    </r>
  </si>
  <si>
    <t xml:space="preserve">PARKS, RECREATION AND </t>
  </si>
  <si>
    <t xml:space="preserve">  CULTURAL ACTIVITIES:</t>
  </si>
  <si>
    <t>Department of Parks and</t>
  </si>
  <si>
    <t xml:space="preserve"> Recreation (DPR)</t>
  </si>
  <si>
    <t xml:space="preserve">     Comfort stations ………………….……….…………...</t>
  </si>
  <si>
    <t xml:space="preserve">     Tennis courts ……………………….………….……....</t>
  </si>
  <si>
    <r>
      <t xml:space="preserve">     Permits sold</t>
    </r>
    <r>
      <rPr>
        <vertAlign val="superscript"/>
        <sz val="10.5"/>
        <rFont val="Times New Roman"/>
        <family val="1"/>
      </rPr>
      <t>(5)</t>
    </r>
    <r>
      <rPr>
        <sz val="10.5"/>
        <rFont val="Times New Roman"/>
        <family val="1"/>
      </rPr>
      <t>…………...…………………….…...…....</t>
    </r>
  </si>
  <si>
    <t xml:space="preserve">     Attendance at ice skating rinks….……………….......</t>
  </si>
  <si>
    <t xml:space="preserve">     Ball fields ……………………………….…..………....</t>
  </si>
  <si>
    <t xml:space="preserve">     Swimming pools ………………..………………….......</t>
  </si>
  <si>
    <t xml:space="preserve">                                                                                                                                                                                                                              </t>
  </si>
  <si>
    <t xml:space="preserve">     Pools attendance (CY) ……………………….....……..</t>
  </si>
  <si>
    <t xml:space="preserve">     Recreation centers total</t>
  </si>
  <si>
    <t xml:space="preserve">        attendance ...…………...……</t>
  </si>
  <si>
    <t>HOUSING:</t>
  </si>
  <si>
    <t xml:space="preserve">Department of Housing </t>
  </si>
  <si>
    <t xml:space="preserve">  Preservation and            </t>
  </si>
  <si>
    <t xml:space="preserve">Development (HPD)     </t>
  </si>
  <si>
    <t>Total housing starts under</t>
  </si>
  <si>
    <t xml:space="preserve">Total housing completions (New </t>
  </si>
  <si>
    <t xml:space="preserve">     Housing Marketplace Plan and</t>
  </si>
  <si>
    <t>Buildings sold ....……………………………...…………..….</t>
  </si>
  <si>
    <t>Occupied buildings ..………………………...………….……..</t>
  </si>
  <si>
    <t>Buildings under management ……………….…..……....….</t>
  </si>
  <si>
    <t>Violations issued ..…………………………………....…….</t>
  </si>
  <si>
    <t>HEALTH:</t>
  </si>
  <si>
    <t>Department of Health and</t>
  </si>
  <si>
    <t xml:space="preserve"> Mental Hygiene (DOH)</t>
  </si>
  <si>
    <t>New HIV diagnoses</t>
  </si>
  <si>
    <t xml:space="preserve"> (calendar year)</t>
  </si>
  <si>
    <t>Tuberculosis new cases-</t>
  </si>
  <si>
    <t xml:space="preserve"> calendar year…………….…...…..</t>
  </si>
  <si>
    <t>Tuberculosis clinic visits ..…………………………………..</t>
  </si>
  <si>
    <t>Sexual transmitted disease (STD)</t>
  </si>
  <si>
    <t xml:space="preserve">Immunizations given at </t>
  </si>
  <si>
    <t xml:space="preserve">     immunization walk-in clinics…………………………..</t>
  </si>
  <si>
    <t>LIBRARIES:</t>
  </si>
  <si>
    <t>Public Libraries</t>
  </si>
  <si>
    <t xml:space="preserve"> </t>
  </si>
  <si>
    <t>Attendance (thousands) .……………….………..…………</t>
  </si>
  <si>
    <t>Circulation (thousands) ..……..………………..…………...</t>
  </si>
  <si>
    <t>Computers for public use</t>
  </si>
  <si>
    <t xml:space="preserve"> (thousands) ………...….…….…</t>
  </si>
  <si>
    <t>_______________</t>
  </si>
  <si>
    <t>(1)</t>
  </si>
  <si>
    <t>Beginning in fiscal year 2021 the Mayor’s Management Report presented the actual amount of moving violation summonses instead of the rounded in thousands amount.  All amounts prior to fiscal year 2021 are presented as rounded in thousands.</t>
  </si>
  <si>
    <t>(2)</t>
  </si>
  <si>
    <t>Based on the average daily census for June taken by DHS .</t>
  </si>
  <si>
    <t>(3)</t>
  </si>
  <si>
    <t>Includes noise complaints .</t>
  </si>
  <si>
    <t>(4)</t>
  </si>
  <si>
    <t>Pothole orders may include multiple potholes .</t>
  </si>
  <si>
    <t>(5)</t>
  </si>
  <si>
    <t>The count of permits is based on calendar year . A small number of permits were sold late February to mid-March of 2020 . Since none of them could be used due to closures, all permits were automatically re-issued as 2021 permits and will be included in the 2022 report .</t>
  </si>
  <si>
    <t xml:space="preserve"> N/A:  Not Applicable .</t>
  </si>
  <si>
    <t>Source: Unless otherwise indicated, all data is from the Mayor’s Management Report (MMR) and from various City agencies .</t>
  </si>
  <si>
    <r>
      <t xml:space="preserve">   preliminary</t>
    </r>
    <r>
      <rPr>
        <vertAlign val="superscript"/>
        <sz val="10.5"/>
        <rFont val="Times New Roman"/>
        <family val="1"/>
      </rPr>
      <t xml:space="preserve"> </t>
    </r>
    <r>
      <rPr>
        <sz val="10.5"/>
        <rFont val="Times New Roman"/>
        <family val="1"/>
      </rPr>
      <t>……...…</t>
    </r>
  </si>
  <si>
    <t>Life-threatening medical emergency incidents …...............</t>
  </si>
  <si>
    <t xml:space="preserve">     reportable cases citywide ..………….…………..……….</t>
  </si>
  <si>
    <t>Average ambulance in-service hours per day …...……</t>
  </si>
  <si>
    <t xml:space="preserve">Total Infant/Toddler student </t>
  </si>
  <si>
    <t xml:space="preserve">  enrollment ……….……</t>
  </si>
  <si>
    <r>
      <t xml:space="preserve">     Housing New York (units)</t>
    </r>
    <r>
      <rPr>
        <vertAlign val="superscript"/>
        <sz val="10.5"/>
        <rFont val="Times New Roman"/>
        <family val="1"/>
      </rPr>
      <t xml:space="preserve"> </t>
    </r>
    <r>
      <rPr>
        <sz val="10.5"/>
        <rFont val="Times New Roman"/>
        <family val="1"/>
      </rPr>
      <t>….…...…..….</t>
    </r>
  </si>
  <si>
    <t xml:space="preserve">       Housing New York (units)..................</t>
  </si>
  <si>
    <t xml:space="preserve">Comptroller's Report for Fiscal 2025                                                                                                                                                                         Part III --- Statistical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</si>
</sst>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_);_(* \(#,##0.0\);_(* &quot;-&quot;??_);_(@_)"/>
  </numFmts>
  <fonts count="22"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4"/>
      <name val="Times New Roman"/>
      <family val="1"/>
    </font>
    <font>
      <sz val="12"/>
      <name val="Times New Roman"/>
      <family val="1"/>
    </font>
    <font>
      <b/>
      <sz val="16"/>
      <name val="Times New Roman"/>
      <family val="1"/>
    </font>
    <font>
      <b/>
      <sz val="11"/>
      <name val="Times New Roman"/>
      <family val="1"/>
    </font>
    <font>
      <b/>
      <sz val="16"/>
      <color rgb="FFFF0000"/>
      <name val="Times New Roman"/>
      <family val="1"/>
    </font>
    <font>
      <sz val="11"/>
      <name val="Times New Roman"/>
      <family val="1"/>
    </font>
    <font>
      <b/>
      <sz val="10.5"/>
      <name val="Times New Roman"/>
      <family val="1"/>
    </font>
    <font>
      <u/>
      <sz val="10.5"/>
      <name val="Times New Roman"/>
      <family val="1"/>
    </font>
    <font>
      <u/>
      <sz val="11"/>
      <name val="Times New Roman"/>
      <family val="1"/>
    </font>
    <font>
      <sz val="10"/>
      <name val="Times New Roman"/>
      <family val="1"/>
    </font>
    <font>
      <sz val="10.5"/>
      <name val="Arial"/>
      <family val="2"/>
    </font>
    <font>
      <sz val="10.5"/>
      <name val="Times New Roman"/>
      <family val="1"/>
    </font>
    <font>
      <vertAlign val="superscript"/>
      <sz val="10.5"/>
      <name val="Times New Roman"/>
      <family val="1"/>
    </font>
    <font>
      <b/>
      <vertAlign val="superscript"/>
      <sz val="10.5"/>
      <name val="Times New Roman"/>
      <family val="1"/>
    </font>
    <font>
      <vertAlign val="superscript"/>
      <sz val="11"/>
      <name val="Times New Roman"/>
      <family val="1"/>
    </font>
    <font>
      <sz val="11"/>
      <color theme="1"/>
      <name val="Times New Roman"/>
      <family val="1"/>
    </font>
    <font>
      <vertAlign val="superscript"/>
      <sz val="11"/>
      <color rgb="FF231F20"/>
      <name val="Times New Roman"/>
      <family val="1"/>
    </font>
    <font>
      <sz val="11"/>
      <color rgb="FF231F20"/>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3" fillId="0" borderId="0" applyFont="0" applyFill="0" applyBorder="0" applyAlignment="0" applyProtection="0"/>
    <xf numFmtId="43" fontId="1" fillId="0" borderId="0" applyFont="0" applyFill="0" applyBorder="0" applyAlignment="0" applyProtection="0"/>
  </cellStyleXfs>
  <cellXfs count="109">
    <xf numFmtId="0" fontId="0" fillId="0" borderId="0" xfId="0"/>
    <xf numFmtId="0" fontId="4" fillId="2" borderId="0" xfId="0" applyFont="1" applyFill="1" applyAlignment="1">
      <alignment horizontal="left"/>
    </xf>
    <xf numFmtId="0" fontId="5" fillId="2" borderId="0" xfId="0" applyFont="1" applyFill="1"/>
    <xf numFmtId="0" fontId="4" fillId="2" borderId="1" xfId="0" applyFont="1" applyFill="1" applyBorder="1" applyAlignment="1">
      <alignment horizontal="center"/>
    </xf>
    <xf numFmtId="0" fontId="6" fillId="2" borderId="0" xfId="0" applyFont="1" applyFill="1" applyAlignment="1">
      <alignment horizontal="center"/>
    </xf>
    <xf numFmtId="164" fontId="6" fillId="2" borderId="0" xfId="1" applyNumberFormat="1" applyFont="1" applyFill="1" applyAlignment="1">
      <alignment horizontal="center"/>
    </xf>
    <xf numFmtId="0" fontId="7" fillId="2" borderId="2" xfId="0" applyFont="1" applyFill="1" applyBorder="1" applyAlignment="1">
      <alignment vertical="center"/>
    </xf>
    <xf numFmtId="0" fontId="2" fillId="2" borderId="2" xfId="0" applyFont="1" applyFill="1" applyBorder="1" applyAlignment="1">
      <alignment vertical="center"/>
    </xf>
    <xf numFmtId="0" fontId="5" fillId="2" borderId="0" xfId="0" applyFont="1" applyFill="1" applyAlignment="1">
      <alignment horizontal="center"/>
    </xf>
    <xf numFmtId="0" fontId="8" fillId="2" borderId="0" xfId="0" applyFont="1" applyFill="1" applyAlignment="1">
      <alignment horizontal="right" wrapText="1"/>
    </xf>
    <xf numFmtId="0" fontId="7" fillId="2" borderId="1" xfId="0" applyFont="1" applyFill="1" applyBorder="1" applyAlignment="1">
      <alignment horizontal="center" wrapText="1"/>
    </xf>
    <xf numFmtId="0" fontId="8" fillId="2" borderId="2" xfId="0" applyFont="1" applyFill="1" applyBorder="1" applyAlignment="1">
      <alignment horizontal="right" wrapText="1"/>
    </xf>
    <xf numFmtId="0" fontId="5" fillId="2" borderId="2" xfId="0" applyFont="1" applyFill="1" applyBorder="1" applyAlignment="1">
      <alignment wrapText="1"/>
    </xf>
    <xf numFmtId="0" fontId="10" fillId="2" borderId="0" xfId="0" applyFont="1" applyFill="1" applyAlignment="1">
      <alignment horizontal="left"/>
    </xf>
    <xf numFmtId="0" fontId="11" fillId="2" borderId="0" xfId="0" applyFont="1" applyFill="1" applyAlignment="1">
      <alignment wrapText="1"/>
    </xf>
    <xf numFmtId="164" fontId="11" fillId="2" borderId="0" xfId="1" applyNumberFormat="1" applyFont="1" applyFill="1" applyAlignment="1">
      <alignment wrapText="1"/>
    </xf>
    <xf numFmtId="0" fontId="13" fillId="2" borderId="0" xfId="0" applyFont="1" applyFill="1"/>
    <xf numFmtId="0" fontId="10" fillId="2" borderId="0" xfId="0" applyFont="1" applyFill="1" applyAlignment="1">
      <alignment wrapText="1"/>
    </xf>
    <xf numFmtId="0" fontId="14" fillId="2" borderId="0" xfId="0" applyFont="1" applyFill="1" applyAlignment="1">
      <alignment wrapText="1"/>
    </xf>
    <xf numFmtId="164" fontId="14" fillId="2" borderId="0" xfId="1" applyNumberFormat="1" applyFont="1" applyFill="1" applyAlignment="1">
      <alignment wrapText="1"/>
    </xf>
    <xf numFmtId="0" fontId="14" fillId="2" borderId="0" xfId="0" applyFont="1" applyFill="1" applyAlignment="1">
      <alignment wrapText="1"/>
    </xf>
    <xf numFmtId="0" fontId="15" fillId="2" borderId="0" xfId="0" applyFont="1" applyFill="1" applyAlignment="1">
      <alignment horizontal="center"/>
    </xf>
    <xf numFmtId="0" fontId="15" fillId="2" borderId="0" xfId="0" applyFont="1" applyFill="1" applyAlignment="1">
      <alignment wrapText="1"/>
    </xf>
    <xf numFmtId="164" fontId="19" fillId="2" borderId="0" xfId="2" applyNumberFormat="1" applyFont="1" applyFill="1"/>
    <xf numFmtId="164" fontId="19" fillId="2" borderId="0" xfId="1" applyNumberFormat="1" applyFont="1" applyFill="1"/>
    <xf numFmtId="3" fontId="9" fillId="2" borderId="0" xfId="0" applyNumberFormat="1" applyFont="1" applyFill="1" applyAlignment="1">
      <alignment horizontal="right" wrapText="1"/>
    </xf>
    <xf numFmtId="164" fontId="15" fillId="2" borderId="0" xfId="1" applyNumberFormat="1" applyFont="1" applyFill="1" applyBorder="1" applyAlignment="1">
      <alignment wrapText="1"/>
    </xf>
    <xf numFmtId="0" fontId="12" fillId="2" borderId="0" xfId="0" applyFont="1" applyFill="1" applyAlignment="1">
      <alignment wrapText="1"/>
    </xf>
    <xf numFmtId="164" fontId="11" fillId="2" borderId="0" xfId="1" applyNumberFormat="1" applyFont="1" applyFill="1" applyBorder="1" applyAlignment="1">
      <alignment wrapText="1"/>
    </xf>
    <xf numFmtId="0" fontId="11" fillId="2" borderId="0" xfId="0" applyFont="1" applyFill="1" applyAlignment="1">
      <alignment horizontal="right" wrapText="1"/>
    </xf>
    <xf numFmtId="0" fontId="9" fillId="2" borderId="0" xfId="0" quotePrefix="1" applyFont="1" applyFill="1" applyAlignment="1">
      <alignment wrapText="1"/>
    </xf>
    <xf numFmtId="0" fontId="14" fillId="2" borderId="0" xfId="0" applyFont="1" applyFill="1" applyAlignment="1">
      <alignment horizontal="right" wrapText="1"/>
    </xf>
    <xf numFmtId="164" fontId="15" fillId="2" borderId="0" xfId="1" applyNumberFormat="1" applyFont="1" applyFill="1" applyAlignment="1">
      <alignment wrapText="1"/>
    </xf>
    <xf numFmtId="0" fontId="10" fillId="2" borderId="0" xfId="0" applyFont="1" applyFill="1" applyAlignment="1">
      <alignment horizontal="left" wrapText="1"/>
    </xf>
    <xf numFmtId="164" fontId="10" fillId="2" borderId="0" xfId="1" applyNumberFormat="1" applyFont="1" applyFill="1" applyAlignment="1">
      <alignment horizontal="left" wrapText="1"/>
    </xf>
    <xf numFmtId="0" fontId="10" fillId="2" borderId="0" xfId="0" applyFont="1" applyFill="1" applyAlignment="1">
      <alignment horizontal="left" wrapText="1"/>
    </xf>
    <xf numFmtId="0" fontId="7" fillId="2" borderId="0" xfId="0" quotePrefix="1" applyFont="1" applyFill="1" applyAlignment="1">
      <alignment wrapText="1"/>
    </xf>
    <xf numFmtId="164" fontId="10" fillId="2" borderId="0" xfId="1" applyNumberFormat="1" applyFont="1" applyFill="1" applyBorder="1" applyAlignment="1">
      <alignment horizontal="left" wrapText="1"/>
    </xf>
    <xf numFmtId="0" fontId="7" fillId="2" borderId="0" xfId="0" applyFont="1" applyFill="1" applyAlignment="1">
      <alignment horizontal="right" wrapText="1"/>
    </xf>
    <xf numFmtId="0" fontId="15" fillId="2" borderId="0" xfId="0" applyFont="1" applyFill="1" applyAlignment="1">
      <alignment horizontal="left" wrapText="1"/>
    </xf>
    <xf numFmtId="164" fontId="15" fillId="2" borderId="0" xfId="1" applyNumberFormat="1" applyFont="1" applyFill="1" applyAlignment="1">
      <alignment horizontal="left" wrapText="1"/>
    </xf>
    <xf numFmtId="164" fontId="9" fillId="2" borderId="0" xfId="1" applyNumberFormat="1" applyFont="1" applyFill="1" applyBorder="1" applyAlignment="1">
      <alignment horizontal="right" wrapText="1"/>
    </xf>
    <xf numFmtId="38" fontId="9" fillId="2" borderId="0" xfId="0" applyNumberFormat="1" applyFont="1" applyFill="1" applyAlignment="1">
      <alignment horizontal="right" wrapText="1"/>
    </xf>
    <xf numFmtId="0" fontId="7" fillId="2" borderId="0" xfId="0" quotePrefix="1" applyFont="1" applyFill="1" applyAlignment="1">
      <alignment horizontal="left" wrapText="1"/>
    </xf>
    <xf numFmtId="43" fontId="15" fillId="2" borderId="0" xfId="1" applyFont="1" applyFill="1" applyAlignment="1">
      <alignment wrapText="1"/>
    </xf>
    <xf numFmtId="43" fontId="9" fillId="2" borderId="0" xfId="1" applyFont="1" applyFill="1" applyBorder="1" applyAlignment="1">
      <alignment wrapText="1"/>
    </xf>
    <xf numFmtId="43" fontId="15" fillId="2" borderId="0" xfId="1" applyFont="1" applyFill="1" applyBorder="1" applyAlignment="1">
      <alignment wrapText="1"/>
    </xf>
    <xf numFmtId="2" fontId="9" fillId="2" borderId="0" xfId="1" applyNumberFormat="1" applyFont="1" applyFill="1" applyBorder="1" applyAlignment="1">
      <alignment horizontal="right" wrapText="1"/>
    </xf>
    <xf numFmtId="0" fontId="10" fillId="2" borderId="0" xfId="0" applyFont="1" applyFill="1" applyAlignment="1">
      <alignment horizontal="left"/>
    </xf>
    <xf numFmtId="0" fontId="10" fillId="2" borderId="0" xfId="0" applyFont="1" applyFill="1"/>
    <xf numFmtId="164" fontId="10" fillId="2" borderId="0" xfId="1" applyNumberFormat="1" applyFont="1" applyFill="1"/>
    <xf numFmtId="0" fontId="10" fillId="2" borderId="0" xfId="0" applyFont="1" applyFill="1"/>
    <xf numFmtId="0" fontId="15" fillId="2" borderId="0" xfId="0" applyFont="1" applyFill="1"/>
    <xf numFmtId="0" fontId="9" fillId="2" borderId="0" xfId="0" applyFont="1" applyFill="1"/>
    <xf numFmtId="164" fontId="15" fillId="2" borderId="0" xfId="1" applyNumberFormat="1" applyFont="1" applyFill="1" applyAlignment="1"/>
    <xf numFmtId="0" fontId="15" fillId="2" borderId="0" xfId="0" applyFont="1" applyFill="1" applyAlignment="1">
      <alignment horizontal="right"/>
    </xf>
    <xf numFmtId="0" fontId="10" fillId="2" borderId="0" xfId="0" applyFont="1" applyFill="1" applyAlignment="1">
      <alignment horizontal="right" wrapText="1"/>
    </xf>
    <xf numFmtId="0" fontId="11" fillId="2" borderId="0" xfId="0" applyFont="1" applyFill="1" applyAlignment="1">
      <alignment horizontal="center"/>
    </xf>
    <xf numFmtId="0" fontId="9" fillId="2" borderId="0" xfId="0" applyFont="1" applyFill="1" applyAlignment="1">
      <alignment wrapText="1"/>
    </xf>
    <xf numFmtId="0" fontId="15" fillId="2" borderId="0" xfId="0" applyFont="1" applyFill="1" applyAlignment="1">
      <alignment horizontal="right" wrapText="1"/>
    </xf>
    <xf numFmtId="164" fontId="9" fillId="2" borderId="0" xfId="1" quotePrefix="1" applyNumberFormat="1" applyFont="1" applyFill="1" applyBorder="1" applyAlignment="1">
      <alignment wrapText="1"/>
    </xf>
    <xf numFmtId="49" fontId="15" fillId="2" borderId="0" xfId="0" applyNumberFormat="1" applyFont="1" applyFill="1" applyAlignment="1">
      <alignment horizontal="left" wrapText="1"/>
    </xf>
    <xf numFmtId="164" fontId="9" fillId="2" borderId="0" xfId="1" applyNumberFormat="1" applyFont="1" applyFill="1" applyBorder="1" applyAlignment="1">
      <alignment wrapText="1"/>
    </xf>
    <xf numFmtId="164" fontId="15" fillId="2" borderId="0" xfId="1" applyNumberFormat="1" applyFont="1" applyFill="1" applyBorder="1" applyAlignment="1">
      <alignment horizontal="right" wrapText="1"/>
    </xf>
    <xf numFmtId="0" fontId="9" fillId="2" borderId="0" xfId="0" applyFont="1" applyFill="1" applyAlignment="1">
      <alignment horizontal="left" wrapText="1"/>
    </xf>
    <xf numFmtId="164" fontId="15" fillId="2" borderId="0" xfId="1" applyNumberFormat="1" applyFont="1" applyFill="1" applyBorder="1" applyAlignment="1">
      <alignment horizontal="left" wrapText="1"/>
    </xf>
    <xf numFmtId="165" fontId="15" fillId="2" borderId="0" xfId="1" applyNumberFormat="1" applyFont="1" applyFill="1" applyAlignment="1">
      <alignment wrapText="1"/>
    </xf>
    <xf numFmtId="165" fontId="9" fillId="2" borderId="0" xfId="1" applyNumberFormat="1" applyFont="1" applyFill="1" applyBorder="1" applyAlignment="1">
      <alignment wrapText="1"/>
    </xf>
    <xf numFmtId="165" fontId="15" fillId="2" borderId="0" xfId="1" applyNumberFormat="1" applyFont="1" applyFill="1" applyBorder="1" applyAlignment="1">
      <alignment wrapText="1"/>
    </xf>
    <xf numFmtId="165" fontId="9" fillId="2" borderId="0" xfId="1" applyNumberFormat="1" applyFont="1" applyFill="1" applyBorder="1" applyAlignment="1">
      <alignment horizontal="right" wrapText="1"/>
    </xf>
    <xf numFmtId="0" fontId="9" fillId="2" borderId="0" xfId="0" applyFont="1" applyFill="1" applyAlignment="1">
      <alignment horizontal="right" wrapText="1"/>
    </xf>
    <xf numFmtId="3" fontId="9" fillId="2" borderId="0" xfId="1" applyNumberFormat="1" applyFont="1" applyFill="1" applyAlignment="1">
      <alignment horizontal="right"/>
    </xf>
    <xf numFmtId="3" fontId="9" fillId="2" borderId="0" xfId="1" applyNumberFormat="1" applyFont="1" applyFill="1" applyBorder="1" applyAlignment="1">
      <alignment horizontal="right"/>
    </xf>
    <xf numFmtId="41" fontId="9" fillId="2" borderId="0" xfId="0" applyNumberFormat="1" applyFont="1" applyFill="1" applyAlignment="1">
      <alignment horizontal="right" wrapText="1"/>
    </xf>
    <xf numFmtId="0" fontId="9" fillId="2" borderId="0" xfId="0" applyFont="1" applyFill="1" applyAlignment="1">
      <alignment horizontal="right"/>
    </xf>
    <xf numFmtId="0" fontId="7" fillId="2" borderId="0" xfId="0" applyFont="1" applyFill="1" applyAlignment="1">
      <alignment horizontal="left" wrapText="1"/>
    </xf>
    <xf numFmtId="164" fontId="9" fillId="2" borderId="0" xfId="1" applyNumberFormat="1" applyFont="1" applyFill="1" applyAlignment="1">
      <alignment horizontal="right" wrapText="1"/>
    </xf>
    <xf numFmtId="11" fontId="15" fillId="2" borderId="0" xfId="0" applyNumberFormat="1" applyFont="1" applyFill="1" applyAlignment="1">
      <alignment wrapText="1"/>
    </xf>
    <xf numFmtId="0" fontId="10" fillId="2" borderId="0" xfId="0" applyFont="1" applyFill="1" applyAlignment="1">
      <alignment wrapText="1"/>
    </xf>
    <xf numFmtId="164" fontId="10" fillId="2" borderId="0" xfId="1" applyNumberFormat="1" applyFont="1" applyFill="1" applyAlignment="1">
      <alignment wrapText="1"/>
    </xf>
    <xf numFmtId="3" fontId="15" fillId="2" borderId="0" xfId="0" applyNumberFormat="1" applyFont="1" applyFill="1" applyAlignment="1">
      <alignment wrapText="1"/>
    </xf>
    <xf numFmtId="164" fontId="10" fillId="2" borderId="0" xfId="1" applyNumberFormat="1" applyFont="1" applyFill="1" applyAlignment="1">
      <alignment horizontal="left"/>
    </xf>
    <xf numFmtId="0" fontId="15" fillId="2" borderId="0" xfId="0" applyFont="1" applyFill="1" applyAlignment="1">
      <alignment horizontal="left"/>
    </xf>
    <xf numFmtId="0" fontId="9" fillId="2" borderId="0" xfId="0" applyFont="1" applyFill="1" applyAlignment="1">
      <alignment horizontal="left"/>
    </xf>
    <xf numFmtId="164" fontId="15" fillId="2" borderId="0" xfId="1" applyNumberFormat="1" applyFont="1" applyFill="1" applyBorder="1" applyAlignment="1">
      <alignment horizontal="left"/>
    </xf>
    <xf numFmtId="164" fontId="15" fillId="2" borderId="0" xfId="1" applyNumberFormat="1" applyFont="1" applyFill="1"/>
    <xf numFmtId="164" fontId="15" fillId="2" borderId="0" xfId="1" applyNumberFormat="1" applyFont="1" applyFill="1" applyBorder="1" applyAlignment="1"/>
    <xf numFmtId="3" fontId="9" fillId="2" borderId="0" xfId="0" applyNumberFormat="1" applyFont="1" applyFill="1" applyAlignment="1">
      <alignment horizontal="right"/>
    </xf>
    <xf numFmtId="0" fontId="13" fillId="2" borderId="0" xfId="0" applyFont="1" applyFill="1" applyAlignment="1">
      <alignment horizontal="left"/>
    </xf>
    <xf numFmtId="164" fontId="13" fillId="2" borderId="0" xfId="1" applyNumberFormat="1" applyFont="1" applyFill="1" applyAlignment="1">
      <alignment horizontal="left"/>
    </xf>
    <xf numFmtId="0" fontId="13" fillId="2" borderId="0" xfId="0" applyFont="1" applyFill="1" applyAlignment="1">
      <alignment horizontal="right"/>
    </xf>
    <xf numFmtId="0" fontId="7" fillId="2" borderId="0" xfId="0" applyFont="1" applyFill="1" applyAlignment="1">
      <alignment horizontal="left"/>
    </xf>
    <xf numFmtId="164" fontId="10" fillId="2" borderId="0" xfId="1" applyNumberFormat="1" applyFont="1" applyFill="1" applyAlignment="1"/>
    <xf numFmtId="0" fontId="7" fillId="2" borderId="0" xfId="0" applyFont="1" applyFill="1" applyAlignment="1">
      <alignment horizontal="right"/>
    </xf>
    <xf numFmtId="0" fontId="15" fillId="2" borderId="0" xfId="0" applyFont="1" applyFill="1" applyAlignment="1">
      <alignment horizontal="left" wrapText="1"/>
    </xf>
    <xf numFmtId="0" fontId="5" fillId="2" borderId="0" xfId="0" applyFont="1" applyFill="1" applyAlignment="1">
      <alignment horizontal="left"/>
    </xf>
    <xf numFmtId="0" fontId="5" fillId="2" borderId="0" xfId="0" applyFont="1" applyFill="1" applyAlignment="1">
      <alignment wrapText="1"/>
    </xf>
    <xf numFmtId="164" fontId="5" fillId="2" borderId="0" xfId="1" applyNumberFormat="1" applyFont="1" applyFill="1" applyAlignment="1">
      <alignment wrapText="1"/>
    </xf>
    <xf numFmtId="0" fontId="18" fillId="2" borderId="0" xfId="0" quotePrefix="1" applyFont="1" applyFill="1" applyAlignment="1">
      <alignment horizontal="center"/>
    </xf>
    <xf numFmtId="0" fontId="19" fillId="2" borderId="0" xfId="0" applyFont="1" applyFill="1"/>
    <xf numFmtId="49" fontId="20" fillId="2" borderId="0" xfId="0" applyNumberFormat="1" applyFont="1" applyFill="1" applyAlignment="1">
      <alignment horizontal="center" vertical="center"/>
    </xf>
    <xf numFmtId="0" fontId="21" fillId="2" borderId="0" xfId="0" applyFont="1" applyFill="1" applyAlignment="1">
      <alignment vertical="center"/>
    </xf>
    <xf numFmtId="164" fontId="21" fillId="2" borderId="0" xfId="1" applyNumberFormat="1" applyFont="1" applyFill="1" applyAlignment="1">
      <alignment vertical="center"/>
    </xf>
    <xf numFmtId="0" fontId="21" fillId="2" borderId="0" xfId="0" applyFont="1" applyFill="1" applyAlignment="1">
      <alignment horizontal="left" vertical="center"/>
    </xf>
    <xf numFmtId="164" fontId="21" fillId="2" borderId="0" xfId="1" applyNumberFormat="1" applyFont="1" applyFill="1" applyAlignment="1">
      <alignment horizontal="left" vertical="center"/>
    </xf>
    <xf numFmtId="0" fontId="2" fillId="2" borderId="0" xfId="0" applyFont="1" applyFill="1"/>
    <xf numFmtId="164" fontId="2" fillId="2" borderId="0" xfId="1" applyNumberFormat="1" applyFont="1" applyFill="1"/>
    <xf numFmtId="164" fontId="9" fillId="2" borderId="0" xfId="1" applyNumberFormat="1" applyFont="1" applyFill="1" applyAlignment="1">
      <alignment wrapText="1"/>
    </xf>
    <xf numFmtId="0" fontId="0" fillId="0" borderId="0" xfId="0" applyAlignment="1">
      <alignment shrinkToFit="1"/>
    </xf>
  </cellXfs>
  <cellStyles count="3">
    <cellStyle name="Comma" xfId="1" builtinId="3"/>
    <cellStyle name="Comma 4" xfId="2" xr:uid="{B802630B-A40B-4AB8-896F-3058350D8E6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199F4-A05E-4B56-B796-68F686ED1E9E}">
  <dimension ref="A1"/>
  <sheetViews>
    <sheetView workbookViewId="0"/>
  </sheetViews>
  <sheetFormatPr defaultRowHeight="15.75" x14ac:dyDescent="0.5"/>
  <cols>
    <col min="1" max="16384" width="9" style="108"/>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3E9F1-AAB1-4D1D-8F73-F33A0C449AF6}">
  <sheetPr>
    <pageSetUpPr fitToPage="1"/>
  </sheetPr>
  <dimension ref="A1:V145"/>
  <sheetViews>
    <sheetView tabSelected="1" topLeftCell="A16" zoomScaleNormal="100" zoomScaleSheetLayoutView="80" workbookViewId="0">
      <selection activeCell="B27" sqref="B27"/>
    </sheetView>
  </sheetViews>
  <sheetFormatPr defaultColWidth="9" defaultRowHeight="15.4" x14ac:dyDescent="0.45"/>
  <cols>
    <col min="1" max="1" width="5.625" style="8" customWidth="1"/>
    <col min="2" max="2" width="52" style="96" customWidth="1"/>
    <col min="3" max="3" width="14.375" style="96" customWidth="1"/>
    <col min="4" max="4" width="2.125" style="96" customWidth="1"/>
    <col min="5" max="5" width="13.25" style="97" customWidth="1"/>
    <col min="6" max="6" width="1.375" style="96" customWidth="1"/>
    <col min="7" max="7" width="17.75" style="97" customWidth="1"/>
    <col min="8" max="8" width="1.875" style="96" customWidth="1"/>
    <col min="9" max="9" width="12.875" style="96" customWidth="1"/>
    <col min="10" max="10" width="2.5" style="96" customWidth="1"/>
    <col min="11" max="11" width="12.125" style="96" customWidth="1"/>
    <col min="12" max="12" width="0.75" style="96" customWidth="1"/>
    <col min="13" max="13" width="13.75" style="96" customWidth="1"/>
    <col min="14" max="14" width="1.375" style="96" customWidth="1"/>
    <col min="15" max="15" width="12.25" style="96" customWidth="1"/>
    <col min="16" max="16" width="1.75" style="96" customWidth="1"/>
    <col min="17" max="17" width="14.125" style="96" customWidth="1"/>
    <col min="18" max="18" width="2.25" style="96" customWidth="1"/>
    <col min="19" max="19" width="12" style="96" customWidth="1"/>
    <col min="20" max="20" width="1.75" style="96" customWidth="1"/>
    <col min="21" max="21" width="12.25" style="96" customWidth="1"/>
    <col min="22" max="16384" width="9" style="2"/>
  </cols>
  <sheetData>
    <row r="1" spans="1:21" ht="17.25" x14ac:dyDescent="0.45">
      <c r="A1" s="1" t="s">
        <v>149</v>
      </c>
      <c r="B1" s="1"/>
      <c r="C1" s="1"/>
      <c r="D1" s="1"/>
      <c r="E1" s="1"/>
      <c r="F1" s="1"/>
      <c r="G1" s="1"/>
      <c r="H1" s="1"/>
      <c r="I1" s="1"/>
      <c r="J1" s="1"/>
      <c r="K1" s="1"/>
      <c r="L1" s="1"/>
      <c r="M1" s="1"/>
      <c r="N1" s="1"/>
      <c r="O1" s="1"/>
      <c r="P1" s="1"/>
      <c r="Q1" s="1"/>
      <c r="R1" s="1"/>
      <c r="S1" s="1"/>
      <c r="T1" s="1"/>
      <c r="U1" s="1"/>
    </row>
    <row r="2" spans="1:21" ht="22.5" customHeight="1" x14ac:dyDescent="0.45">
      <c r="A2" s="3" t="s">
        <v>0</v>
      </c>
      <c r="B2" s="3"/>
      <c r="C2" s="3"/>
      <c r="D2" s="3"/>
      <c r="E2" s="3"/>
      <c r="F2" s="3"/>
      <c r="G2" s="3"/>
      <c r="H2" s="3"/>
      <c r="I2" s="3"/>
      <c r="J2" s="3"/>
      <c r="K2" s="3"/>
      <c r="L2" s="3"/>
      <c r="M2" s="3"/>
      <c r="N2" s="3"/>
      <c r="O2" s="3"/>
      <c r="P2" s="3"/>
      <c r="Q2" s="3"/>
      <c r="R2" s="3"/>
      <c r="S2" s="3"/>
      <c r="T2" s="3"/>
      <c r="U2" s="3"/>
    </row>
    <row r="3" spans="1:21" ht="22.5" customHeight="1" x14ac:dyDescent="0.5">
      <c r="A3" s="4"/>
      <c r="B3" s="4"/>
      <c r="C3" s="4"/>
      <c r="D3" s="4"/>
      <c r="E3" s="5"/>
      <c r="F3" s="4"/>
      <c r="G3" s="5"/>
      <c r="H3" s="4"/>
      <c r="I3" s="6" t="s">
        <v>1</v>
      </c>
      <c r="J3" s="7"/>
      <c r="K3" s="7"/>
      <c r="L3" s="7"/>
      <c r="M3" s="7"/>
      <c r="N3" s="7"/>
      <c r="O3" s="7"/>
      <c r="P3" s="7"/>
      <c r="Q3" s="7"/>
      <c r="R3" s="7"/>
      <c r="S3" s="7"/>
      <c r="T3" s="7"/>
      <c r="U3" s="7"/>
    </row>
    <row r="4" spans="1:21" ht="15.75" customHeight="1" x14ac:dyDescent="0.5">
      <c r="B4" s="9"/>
      <c r="C4" s="10">
        <v>2025</v>
      </c>
      <c r="D4" s="9"/>
      <c r="E4" s="10">
        <v>2024</v>
      </c>
      <c r="F4" s="9"/>
      <c r="G4" s="10">
        <v>2023</v>
      </c>
      <c r="H4" s="9"/>
      <c r="I4" s="10">
        <v>2022</v>
      </c>
      <c r="J4" s="9"/>
      <c r="K4" s="10">
        <v>2021</v>
      </c>
      <c r="L4" s="9"/>
      <c r="M4" s="10">
        <v>2020</v>
      </c>
      <c r="N4" s="11"/>
      <c r="O4" s="10">
        <v>2019</v>
      </c>
      <c r="P4" s="11"/>
      <c r="Q4" s="10">
        <v>2018</v>
      </c>
      <c r="R4" s="10"/>
      <c r="S4" s="10">
        <v>2017</v>
      </c>
      <c r="T4" s="12"/>
      <c r="U4" s="10">
        <v>2016</v>
      </c>
    </row>
    <row r="5" spans="1:21" s="16" customFormat="1" ht="16.149999999999999" customHeight="1" x14ac:dyDescent="0.4">
      <c r="A5" s="13" t="s">
        <v>2</v>
      </c>
      <c r="B5" s="14"/>
      <c r="C5" s="15"/>
      <c r="D5" s="14"/>
      <c r="E5" s="15"/>
      <c r="F5" s="14"/>
      <c r="G5" s="15"/>
      <c r="H5" s="14"/>
      <c r="I5" s="14"/>
      <c r="J5" s="14"/>
      <c r="K5" s="14"/>
      <c r="L5" s="14"/>
      <c r="M5" s="14"/>
      <c r="N5" s="14"/>
      <c r="O5" s="14"/>
      <c r="P5" s="14"/>
      <c r="Q5" s="14"/>
      <c r="R5" s="14"/>
      <c r="S5" s="14"/>
      <c r="T5" s="14"/>
      <c r="U5" s="14"/>
    </row>
    <row r="6" spans="1:21" s="16" customFormat="1" ht="16.149999999999999" customHeight="1" x14ac:dyDescent="0.4">
      <c r="A6" s="17" t="s">
        <v>3</v>
      </c>
      <c r="B6" s="18"/>
      <c r="C6" s="19"/>
      <c r="D6" s="20"/>
      <c r="E6" s="19"/>
      <c r="F6" s="20"/>
      <c r="G6" s="19"/>
      <c r="H6" s="20"/>
      <c r="I6" s="20"/>
      <c r="J6" s="20"/>
      <c r="K6" s="20"/>
      <c r="L6" s="20"/>
      <c r="M6" s="20"/>
      <c r="N6" s="20"/>
      <c r="O6" s="20"/>
      <c r="P6" s="20"/>
      <c r="Q6" s="20"/>
      <c r="R6" s="20"/>
      <c r="S6" s="20"/>
      <c r="T6" s="20"/>
      <c r="U6" s="20"/>
    </row>
    <row r="7" spans="1:21" s="16" customFormat="1" ht="16.149999999999999" customHeight="1" x14ac:dyDescent="0.4">
      <c r="A7" s="21"/>
      <c r="B7" s="22" t="s">
        <v>4</v>
      </c>
      <c r="C7" s="23">
        <v>10647</v>
      </c>
      <c r="D7" s="22"/>
      <c r="E7" s="24">
        <v>10359</v>
      </c>
      <c r="F7" s="22"/>
      <c r="G7" s="24">
        <v>8812</v>
      </c>
      <c r="H7" s="22"/>
      <c r="I7" s="25">
        <v>8284</v>
      </c>
      <c r="J7" s="22"/>
      <c r="K7" s="25">
        <v>9103</v>
      </c>
      <c r="L7" s="22"/>
      <c r="M7" s="25">
        <v>7468</v>
      </c>
      <c r="N7" s="22"/>
      <c r="O7" s="25">
        <v>8598</v>
      </c>
      <c r="P7" s="22"/>
      <c r="Q7" s="26">
        <v>8219</v>
      </c>
      <c r="R7" s="22"/>
      <c r="S7" s="25">
        <v>8141</v>
      </c>
      <c r="T7" s="22"/>
      <c r="U7" s="25">
        <v>9695</v>
      </c>
    </row>
    <row r="8" spans="1:21" s="16" customFormat="1" ht="16.149999999999999" customHeight="1" x14ac:dyDescent="0.4">
      <c r="A8" s="13" t="s">
        <v>5</v>
      </c>
      <c r="B8" s="14"/>
      <c r="C8" s="15"/>
      <c r="D8" s="14"/>
      <c r="E8" s="15"/>
      <c r="F8" s="14"/>
      <c r="G8" s="15"/>
      <c r="H8" s="14"/>
      <c r="I8" s="14"/>
      <c r="J8" s="14"/>
      <c r="K8" s="14"/>
      <c r="L8" s="14"/>
      <c r="M8" s="27"/>
      <c r="N8" s="14"/>
      <c r="O8" s="27"/>
      <c r="P8" s="14"/>
      <c r="Q8" s="28"/>
      <c r="R8" s="14"/>
      <c r="S8" s="14"/>
      <c r="T8" s="14"/>
      <c r="U8" s="29"/>
    </row>
    <row r="9" spans="1:21" s="16" customFormat="1" ht="16.149999999999999" customHeight="1" x14ac:dyDescent="0.4">
      <c r="A9" s="17" t="s">
        <v>6</v>
      </c>
      <c r="B9" s="18"/>
      <c r="C9" s="19"/>
      <c r="D9" s="20"/>
      <c r="E9" s="19"/>
      <c r="F9" s="20"/>
      <c r="G9" s="19"/>
      <c r="H9" s="20"/>
      <c r="I9" s="20"/>
      <c r="J9" s="20"/>
      <c r="K9" s="20"/>
      <c r="L9" s="20"/>
      <c r="M9" s="30"/>
      <c r="N9" s="20"/>
      <c r="O9" s="30"/>
      <c r="P9" s="20"/>
      <c r="Q9" s="19"/>
      <c r="R9" s="20"/>
      <c r="S9" s="20"/>
      <c r="T9" s="20"/>
      <c r="U9" s="31"/>
    </row>
    <row r="10" spans="1:21" s="16" customFormat="1" ht="16.149999999999999" customHeight="1" x14ac:dyDescent="0.4">
      <c r="A10" s="21"/>
      <c r="B10" s="22" t="s">
        <v>7</v>
      </c>
      <c r="C10" s="32">
        <v>121723</v>
      </c>
      <c r="D10" s="22"/>
      <c r="E10" s="32">
        <v>128728</v>
      </c>
      <c r="F10" s="22"/>
      <c r="G10" s="32">
        <v>126929</v>
      </c>
      <c r="H10" s="22"/>
      <c r="I10" s="25">
        <v>119742</v>
      </c>
      <c r="J10" s="22"/>
      <c r="K10" s="25">
        <v>95369</v>
      </c>
      <c r="L10" s="22"/>
      <c r="M10" s="25">
        <v>94790</v>
      </c>
      <c r="N10" s="22"/>
      <c r="O10" s="25">
        <v>93631</v>
      </c>
      <c r="P10" s="22"/>
      <c r="Q10" s="26">
        <v>95868</v>
      </c>
      <c r="R10" s="22"/>
      <c r="S10" s="25">
        <v>98991</v>
      </c>
      <c r="T10" s="22"/>
      <c r="U10" s="25">
        <v>105614</v>
      </c>
    </row>
    <row r="11" spans="1:21" s="16" customFormat="1" ht="16.149999999999999" customHeight="1" x14ac:dyDescent="0.4">
      <c r="A11" s="21"/>
      <c r="B11" s="22" t="s">
        <v>8</v>
      </c>
      <c r="D11" s="22"/>
      <c r="F11" s="22"/>
      <c r="H11" s="22"/>
      <c r="I11" s="25"/>
      <c r="J11" s="22"/>
      <c r="K11" s="25"/>
      <c r="L11" s="22"/>
      <c r="M11" s="25"/>
      <c r="N11" s="22"/>
      <c r="O11" s="25"/>
      <c r="P11" s="22"/>
      <c r="Q11" s="26"/>
      <c r="R11" s="22"/>
      <c r="S11" s="25"/>
      <c r="T11" s="22"/>
      <c r="U11" s="25"/>
    </row>
    <row r="12" spans="1:21" s="16" customFormat="1" ht="16.149999999999999" customHeight="1" x14ac:dyDescent="0.4">
      <c r="A12" s="21"/>
      <c r="B12" s="22" t="s">
        <v>9</v>
      </c>
      <c r="C12" s="32">
        <v>1436</v>
      </c>
      <c r="D12" s="22"/>
      <c r="E12" s="32">
        <v>1559</v>
      </c>
      <c r="F12" s="22"/>
      <c r="G12" s="32">
        <v>1523</v>
      </c>
      <c r="H12" s="22"/>
      <c r="I12" s="25">
        <v>1414</v>
      </c>
      <c r="J12" s="22"/>
      <c r="K12" s="25">
        <v>1144</v>
      </c>
      <c r="L12" s="22"/>
      <c r="M12" s="25">
        <v>1137</v>
      </c>
      <c r="N12" s="22"/>
      <c r="O12" s="25">
        <v>1114</v>
      </c>
      <c r="P12" s="22"/>
      <c r="Q12" s="26">
        <v>1111</v>
      </c>
      <c r="R12" s="22"/>
      <c r="S12" s="25">
        <v>1159.4167252283908</v>
      </c>
      <c r="T12" s="22"/>
      <c r="U12" s="25">
        <v>1235.25</v>
      </c>
    </row>
    <row r="13" spans="1:21" s="16" customFormat="1" ht="16.149999999999999" customHeight="1" x14ac:dyDescent="0.4">
      <c r="A13" s="21"/>
      <c r="B13" s="22" t="s">
        <v>10</v>
      </c>
      <c r="C13" s="32">
        <f>19+211</f>
        <v>230</v>
      </c>
      <c r="D13" s="22"/>
      <c r="E13" s="32">
        <v>309</v>
      </c>
      <c r="F13" s="22"/>
      <c r="G13" s="32">
        <v>271</v>
      </c>
      <c r="H13" s="22"/>
      <c r="I13" s="25">
        <v>280</v>
      </c>
      <c r="J13" s="22"/>
      <c r="K13" s="25">
        <v>275</v>
      </c>
      <c r="L13" s="22"/>
      <c r="M13" s="25">
        <v>211</v>
      </c>
      <c r="N13" s="22"/>
      <c r="O13" s="25">
        <v>218</v>
      </c>
      <c r="P13" s="22"/>
      <c r="Q13" s="26">
        <v>209</v>
      </c>
      <c r="R13" s="22"/>
      <c r="S13" s="25">
        <v>211</v>
      </c>
      <c r="T13" s="22"/>
      <c r="U13" s="25">
        <v>236</v>
      </c>
    </row>
    <row r="14" spans="1:21" s="16" customFormat="1" ht="16.149999999999999" customHeight="1" x14ac:dyDescent="0.4">
      <c r="A14" s="21"/>
      <c r="B14" s="22" t="s">
        <v>11</v>
      </c>
      <c r="D14" s="22"/>
      <c r="F14" s="22"/>
      <c r="H14" s="22"/>
      <c r="I14" s="25"/>
      <c r="J14" s="22"/>
      <c r="K14" s="25"/>
      <c r="L14" s="22"/>
      <c r="M14" s="25"/>
      <c r="N14" s="22"/>
      <c r="O14" s="25"/>
      <c r="P14" s="22"/>
      <c r="Q14" s="26"/>
      <c r="R14" s="22"/>
      <c r="S14" s="25"/>
      <c r="T14" s="22"/>
      <c r="U14" s="25"/>
    </row>
    <row r="15" spans="1:21" s="16" customFormat="1" ht="16.149999999999999" customHeight="1" x14ac:dyDescent="0.4">
      <c r="A15" s="21"/>
      <c r="B15" s="22" t="s">
        <v>12</v>
      </c>
      <c r="C15" s="32">
        <f>673+528193</f>
        <v>528866</v>
      </c>
      <c r="D15" s="22"/>
      <c r="E15" s="32">
        <v>545569</v>
      </c>
      <c r="F15" s="22"/>
      <c r="G15" s="32">
        <v>580878</v>
      </c>
      <c r="H15" s="22"/>
      <c r="I15" s="25">
        <v>501056</v>
      </c>
      <c r="J15" s="22"/>
      <c r="K15" s="25">
        <v>461167</v>
      </c>
      <c r="L15" s="22"/>
      <c r="M15" s="25">
        <v>749</v>
      </c>
      <c r="N15" s="22"/>
      <c r="O15" s="25">
        <v>1027</v>
      </c>
      <c r="P15" s="22"/>
      <c r="Q15" s="26">
        <v>1075</v>
      </c>
      <c r="R15" s="22"/>
      <c r="S15" s="25">
        <v>1062</v>
      </c>
      <c r="T15" s="22"/>
      <c r="U15" s="25">
        <v>1032</v>
      </c>
    </row>
    <row r="16" spans="1:21" s="16" customFormat="1" ht="16.149999999999999" customHeight="1" x14ac:dyDescent="0.4">
      <c r="A16" s="33" t="s">
        <v>13</v>
      </c>
      <c r="B16" s="33"/>
      <c r="C16" s="34"/>
      <c r="D16" s="35"/>
      <c r="E16" s="34"/>
      <c r="F16" s="35"/>
      <c r="G16" s="34"/>
      <c r="H16" s="35"/>
      <c r="I16" s="35"/>
      <c r="J16" s="35"/>
      <c r="K16" s="35"/>
      <c r="L16" s="35"/>
      <c r="M16" s="36"/>
      <c r="N16" s="35"/>
      <c r="O16" s="36"/>
      <c r="P16" s="35"/>
      <c r="Q16" s="37"/>
      <c r="R16" s="35"/>
      <c r="S16" s="35"/>
      <c r="T16" s="35"/>
      <c r="U16" s="38"/>
    </row>
    <row r="17" spans="1:21" s="16" customFormat="1" ht="16.149999999999999" customHeight="1" x14ac:dyDescent="0.4">
      <c r="A17" s="35"/>
      <c r="B17" s="39" t="s">
        <v>14</v>
      </c>
      <c r="C17" s="40"/>
      <c r="D17" s="39"/>
      <c r="E17" s="40"/>
      <c r="F17" s="39"/>
      <c r="G17" s="40"/>
      <c r="H17" s="39"/>
      <c r="I17" s="35"/>
      <c r="J17" s="35"/>
      <c r="K17" s="35"/>
      <c r="L17" s="35"/>
      <c r="M17" s="36"/>
      <c r="N17" s="35"/>
      <c r="O17" s="36"/>
      <c r="P17" s="35"/>
      <c r="Q17" s="37"/>
      <c r="R17" s="35"/>
      <c r="S17" s="35"/>
      <c r="T17" s="35"/>
      <c r="U17" s="38"/>
    </row>
    <row r="18" spans="1:21" s="16" customFormat="1" ht="16.149999999999999" customHeight="1" x14ac:dyDescent="0.4">
      <c r="A18" s="21"/>
      <c r="B18" s="22" t="s">
        <v>15</v>
      </c>
      <c r="C18" s="32">
        <v>682</v>
      </c>
      <c r="D18" s="22"/>
      <c r="E18" s="32">
        <v>693</v>
      </c>
      <c r="F18" s="22"/>
      <c r="G18" s="32">
        <v>654</v>
      </c>
      <c r="H18" s="22"/>
      <c r="I18" s="26">
        <v>627</v>
      </c>
      <c r="J18" s="22"/>
      <c r="K18" s="26">
        <v>589</v>
      </c>
      <c r="L18" s="22"/>
      <c r="M18" s="41">
        <v>541</v>
      </c>
      <c r="N18" s="22"/>
      <c r="O18" s="42">
        <v>619</v>
      </c>
      <c r="P18" s="22"/>
      <c r="Q18" s="26">
        <v>603</v>
      </c>
      <c r="R18" s="22"/>
      <c r="S18" s="42">
        <v>585</v>
      </c>
      <c r="T18" s="22"/>
      <c r="U18" s="42">
        <v>580</v>
      </c>
    </row>
    <row r="19" spans="1:21" s="16" customFormat="1" ht="16.149999999999999" customHeight="1" x14ac:dyDescent="0.4">
      <c r="A19" s="21"/>
      <c r="B19" s="22" t="s">
        <v>16</v>
      </c>
      <c r="C19" s="32">
        <v>372</v>
      </c>
      <c r="D19" s="22"/>
      <c r="E19" s="32">
        <v>388</v>
      </c>
      <c r="F19" s="22"/>
      <c r="G19" s="32">
        <v>363</v>
      </c>
      <c r="H19" s="22"/>
      <c r="I19" s="26">
        <v>337</v>
      </c>
      <c r="J19" s="22"/>
      <c r="K19" s="26">
        <v>315</v>
      </c>
      <c r="L19" s="22"/>
      <c r="M19" s="41">
        <v>281</v>
      </c>
      <c r="N19" s="22"/>
      <c r="O19" s="42">
        <v>316</v>
      </c>
      <c r="P19" s="22"/>
      <c r="Q19" s="26">
        <v>287</v>
      </c>
      <c r="R19" s="22"/>
      <c r="S19" s="42">
        <v>281</v>
      </c>
      <c r="T19" s="22"/>
      <c r="U19" s="42">
        <v>276</v>
      </c>
    </row>
    <row r="20" spans="1:21" s="16" customFormat="1" ht="16.149999999999999" customHeight="1" x14ac:dyDescent="0.4">
      <c r="A20" s="21"/>
      <c r="B20" s="22" t="s">
        <v>142</v>
      </c>
      <c r="C20" s="32">
        <v>620467</v>
      </c>
      <c r="D20" s="22"/>
      <c r="E20" s="32">
        <v>633361</v>
      </c>
      <c r="F20" s="22"/>
      <c r="G20" s="32">
        <v>605140</v>
      </c>
      <c r="H20" s="22"/>
      <c r="I20" s="26">
        <v>564412</v>
      </c>
      <c r="J20" s="22"/>
      <c r="K20" s="26">
        <v>515598</v>
      </c>
      <c r="L20" s="22"/>
      <c r="M20" s="41">
        <v>564827</v>
      </c>
      <c r="N20" s="22"/>
      <c r="O20" s="42">
        <v>567757</v>
      </c>
      <c r="P20" s="22"/>
      <c r="Q20" s="26">
        <v>568737</v>
      </c>
      <c r="R20" s="22"/>
      <c r="S20" s="42">
        <v>563594</v>
      </c>
      <c r="T20" s="22"/>
      <c r="U20" s="42">
        <v>570594</v>
      </c>
    </row>
    <row r="21" spans="1:21" s="16" customFormat="1" ht="16.149999999999999" customHeight="1" x14ac:dyDescent="0.4">
      <c r="A21" s="21"/>
      <c r="B21" s="22" t="s">
        <v>17</v>
      </c>
      <c r="C21" s="32"/>
      <c r="D21" s="22"/>
      <c r="E21" s="32"/>
      <c r="F21" s="22"/>
      <c r="G21" s="32"/>
      <c r="H21" s="22"/>
      <c r="I21" s="26"/>
      <c r="J21" s="22"/>
      <c r="K21" s="26"/>
      <c r="L21" s="22"/>
      <c r="M21" s="41"/>
      <c r="N21" s="22"/>
      <c r="O21" s="42"/>
      <c r="P21" s="22"/>
      <c r="Q21" s="26"/>
      <c r="R21" s="22"/>
      <c r="S21" s="42"/>
      <c r="T21" s="22"/>
      <c r="U21" s="42"/>
    </row>
    <row r="22" spans="1:21" s="16" customFormat="1" ht="16.149999999999999" customHeight="1" x14ac:dyDescent="0.4">
      <c r="A22" s="21"/>
      <c r="B22" s="22" t="s">
        <v>18</v>
      </c>
      <c r="C22" s="32">
        <v>1616</v>
      </c>
      <c r="D22" s="22"/>
      <c r="E22" s="32">
        <v>1644</v>
      </c>
      <c r="F22" s="22"/>
      <c r="G22" s="32">
        <v>1622</v>
      </c>
      <c r="H22" s="22"/>
      <c r="I22" s="26">
        <v>1531</v>
      </c>
      <c r="J22" s="22"/>
      <c r="K22" s="26">
        <v>1388</v>
      </c>
      <c r="L22" s="22"/>
      <c r="M22" s="41">
        <v>1522</v>
      </c>
      <c r="N22" s="22"/>
      <c r="O22" s="42">
        <v>1524</v>
      </c>
      <c r="P22" s="22"/>
      <c r="Q22" s="26">
        <v>1499</v>
      </c>
      <c r="R22" s="22"/>
      <c r="S22" s="42">
        <v>1448</v>
      </c>
      <c r="T22" s="22"/>
      <c r="U22" s="42">
        <v>1442</v>
      </c>
    </row>
    <row r="23" spans="1:21" s="16" customFormat="1" ht="16.149999999999999" customHeight="1" x14ac:dyDescent="0.4">
      <c r="A23" s="21"/>
      <c r="B23" s="22" t="s">
        <v>144</v>
      </c>
      <c r="C23" s="32">
        <v>8399</v>
      </c>
      <c r="D23" s="22"/>
      <c r="E23" s="32">
        <v>8653</v>
      </c>
      <c r="F23" s="22"/>
      <c r="G23" s="23">
        <v>8686</v>
      </c>
      <c r="H23" s="22"/>
      <c r="I23" s="23">
        <v>8891</v>
      </c>
      <c r="J23" s="22"/>
      <c r="K23" s="26">
        <v>9442</v>
      </c>
      <c r="L23" s="22"/>
      <c r="M23" s="41">
        <v>9069</v>
      </c>
      <c r="N23" s="22"/>
      <c r="O23" s="25">
        <v>8427</v>
      </c>
      <c r="P23" s="22"/>
      <c r="Q23" s="42">
        <v>8673</v>
      </c>
      <c r="R23" s="22"/>
      <c r="S23" s="42">
        <v>8688</v>
      </c>
      <c r="T23" s="22"/>
      <c r="U23" s="42">
        <v>8611</v>
      </c>
    </row>
    <row r="24" spans="1:21" s="16" customFormat="1" ht="16.149999999999999" customHeight="1" x14ac:dyDescent="0.4">
      <c r="A24" s="33" t="s">
        <v>19</v>
      </c>
      <c r="B24" s="33"/>
      <c r="C24" s="34"/>
      <c r="D24" s="35"/>
      <c r="E24" s="34"/>
      <c r="F24" s="35"/>
      <c r="G24" s="34"/>
      <c r="H24" s="35"/>
      <c r="I24" s="35"/>
      <c r="J24" s="35"/>
      <c r="K24" s="35"/>
      <c r="L24" s="35"/>
      <c r="M24" s="43"/>
      <c r="N24" s="35"/>
      <c r="O24" s="43"/>
      <c r="P24" s="35"/>
      <c r="Q24" s="37"/>
      <c r="R24" s="35"/>
      <c r="S24" s="43"/>
      <c r="T24" s="35"/>
      <c r="U24" s="38"/>
    </row>
    <row r="25" spans="1:21" s="16" customFormat="1" ht="16.149999999999999" customHeight="1" x14ac:dyDescent="0.4">
      <c r="A25" s="35"/>
      <c r="B25" s="39" t="s">
        <v>20</v>
      </c>
      <c r="C25" s="40"/>
      <c r="D25" s="39"/>
      <c r="E25" s="40"/>
      <c r="F25" s="39"/>
      <c r="G25" s="40"/>
      <c r="H25" s="39"/>
      <c r="I25" s="35"/>
      <c r="J25" s="35"/>
      <c r="K25" s="35"/>
      <c r="L25" s="35"/>
      <c r="M25" s="43"/>
      <c r="N25" s="35"/>
      <c r="O25" s="43"/>
      <c r="P25" s="35"/>
      <c r="Q25" s="37"/>
      <c r="R25" s="35"/>
      <c r="S25" s="43"/>
      <c r="T25" s="35"/>
      <c r="U25" s="38"/>
    </row>
    <row r="26" spans="1:21" s="16" customFormat="1" ht="16.149999999999999" customHeight="1" x14ac:dyDescent="0.4">
      <c r="A26" s="21"/>
      <c r="B26" s="22" t="s">
        <v>21</v>
      </c>
      <c r="C26" s="32">
        <v>6823</v>
      </c>
      <c r="D26" s="22"/>
      <c r="E26" s="32">
        <v>6206</v>
      </c>
      <c r="F26" s="22"/>
      <c r="G26" s="32">
        <v>5873</v>
      </c>
      <c r="H26" s="22"/>
      <c r="I26" s="41">
        <v>5559</v>
      </c>
      <c r="J26" s="22"/>
      <c r="K26" s="41">
        <v>4961</v>
      </c>
      <c r="L26" s="22"/>
      <c r="M26" s="41">
        <v>5841</v>
      </c>
      <c r="N26" s="22"/>
      <c r="O26" s="41">
        <v>7938</v>
      </c>
      <c r="P26" s="22"/>
      <c r="Q26" s="26">
        <v>8896</v>
      </c>
      <c r="R26" s="22"/>
      <c r="S26" s="41">
        <v>9500</v>
      </c>
      <c r="T26" s="22"/>
      <c r="U26" s="41">
        <v>9790</v>
      </c>
    </row>
    <row r="27" spans="1:21" s="16" customFormat="1" ht="16.149999999999999" customHeight="1" x14ac:dyDescent="0.4">
      <c r="A27" s="21"/>
      <c r="B27" s="22" t="s">
        <v>22</v>
      </c>
      <c r="C27" s="44">
        <f>+C26/5777</f>
        <v>1.1810628353816861</v>
      </c>
      <c r="D27" s="22"/>
      <c r="E27" s="44">
        <v>1.04</v>
      </c>
      <c r="F27" s="22"/>
      <c r="G27" s="44">
        <v>0.93</v>
      </c>
      <c r="H27" s="22"/>
      <c r="I27" s="45">
        <v>0.79</v>
      </c>
      <c r="J27" s="22"/>
      <c r="K27" s="45">
        <v>0.59</v>
      </c>
      <c r="L27" s="22"/>
      <c r="M27" s="45">
        <v>0.63</v>
      </c>
      <c r="N27" s="22"/>
      <c r="O27" s="45">
        <v>0.78</v>
      </c>
      <c r="P27" s="22"/>
      <c r="Q27" s="46">
        <v>0.84</v>
      </c>
      <c r="R27" s="22"/>
      <c r="S27" s="45">
        <v>0.87460872767446141</v>
      </c>
      <c r="T27" s="22"/>
      <c r="U27" s="47">
        <v>1</v>
      </c>
    </row>
    <row r="28" spans="1:21" s="16" customFormat="1" ht="16.149999999999999" customHeight="1" x14ac:dyDescent="0.4">
      <c r="A28" s="48" t="s">
        <v>23</v>
      </c>
      <c r="B28" s="49"/>
      <c r="C28" s="50"/>
      <c r="D28" s="51"/>
      <c r="E28" s="50"/>
      <c r="F28" s="51"/>
      <c r="G28" s="50"/>
      <c r="H28" s="51"/>
      <c r="I28" s="52"/>
      <c r="J28" s="52"/>
      <c r="K28" s="52"/>
      <c r="L28" s="52"/>
      <c r="M28" s="53"/>
      <c r="N28" s="52"/>
      <c r="O28" s="52"/>
      <c r="P28" s="52"/>
      <c r="Q28" s="54"/>
      <c r="R28" s="52"/>
      <c r="S28" s="53"/>
      <c r="T28" s="52"/>
      <c r="U28" s="55"/>
    </row>
    <row r="29" spans="1:21" s="16" customFormat="1" ht="16.149999999999999" customHeight="1" x14ac:dyDescent="0.4">
      <c r="A29" s="33" t="s">
        <v>24</v>
      </c>
      <c r="B29" s="33"/>
      <c r="C29" s="34"/>
      <c r="D29" s="35"/>
      <c r="E29" s="34"/>
      <c r="F29" s="35"/>
      <c r="G29" s="34"/>
      <c r="H29" s="35"/>
      <c r="I29" s="35"/>
      <c r="J29" s="35"/>
      <c r="K29" s="35"/>
      <c r="L29" s="35"/>
      <c r="M29" s="43"/>
      <c r="N29" s="35"/>
      <c r="O29" s="35"/>
      <c r="P29" s="35"/>
      <c r="Q29" s="37"/>
      <c r="R29" s="35"/>
      <c r="S29" s="43"/>
      <c r="T29" s="35"/>
      <c r="U29" s="56"/>
    </row>
    <row r="30" spans="1:21" s="16" customFormat="1" ht="16.149999999999999" customHeight="1" x14ac:dyDescent="0.4">
      <c r="A30" s="57"/>
      <c r="B30" s="22" t="s">
        <v>25</v>
      </c>
      <c r="C30" s="32"/>
      <c r="D30" s="22"/>
      <c r="E30" s="32"/>
      <c r="F30" s="22"/>
      <c r="G30" s="32"/>
      <c r="H30" s="22"/>
      <c r="I30" s="22"/>
      <c r="J30" s="22"/>
      <c r="K30" s="22"/>
      <c r="L30" s="22"/>
      <c r="M30" s="58"/>
      <c r="N30" s="22"/>
      <c r="O30" s="22"/>
      <c r="P30" s="22"/>
      <c r="Q30" s="26"/>
      <c r="R30" s="22"/>
      <c r="S30" s="58"/>
      <c r="T30" s="22"/>
      <c r="U30" s="59"/>
    </row>
    <row r="31" spans="1:21" s="16" customFormat="1" ht="16.149999999999999" customHeight="1" x14ac:dyDescent="0.4">
      <c r="A31" s="57"/>
      <c r="B31" s="22" t="s">
        <v>26</v>
      </c>
      <c r="C31" s="32"/>
      <c r="D31" s="22"/>
      <c r="E31" s="32"/>
      <c r="F31" s="22"/>
      <c r="G31" s="32"/>
      <c r="H31" s="22"/>
      <c r="I31" s="22"/>
      <c r="J31" s="22"/>
      <c r="K31" s="22"/>
      <c r="L31" s="22"/>
      <c r="M31" s="58"/>
      <c r="N31" s="22"/>
      <c r="O31" s="22"/>
      <c r="P31" s="22"/>
      <c r="Q31" s="26"/>
      <c r="R31" s="22"/>
      <c r="S31" s="58"/>
      <c r="T31" s="22"/>
      <c r="U31" s="59"/>
    </row>
    <row r="32" spans="1:21" s="16" customFormat="1" ht="16.149999999999999" customHeight="1" x14ac:dyDescent="0.4">
      <c r="A32" s="57"/>
      <c r="B32" s="22" t="s">
        <v>27</v>
      </c>
      <c r="C32" s="32">
        <v>94537</v>
      </c>
      <c r="D32" s="22"/>
      <c r="E32" s="32">
        <v>97077</v>
      </c>
      <c r="F32" s="22"/>
      <c r="G32" s="32">
        <v>97859</v>
      </c>
      <c r="H32" s="22"/>
      <c r="I32" s="26">
        <v>91192</v>
      </c>
      <c r="J32" s="22"/>
      <c r="K32" s="26">
        <v>75345</v>
      </c>
      <c r="L32" s="22"/>
      <c r="M32" s="60">
        <v>86908</v>
      </c>
      <c r="N32" s="22"/>
      <c r="O32" s="60">
        <v>73380</v>
      </c>
      <c r="P32" s="22"/>
      <c r="Q32" s="26">
        <v>70995</v>
      </c>
      <c r="R32" s="22"/>
      <c r="S32" s="60">
        <v>72035</v>
      </c>
      <c r="T32" s="22"/>
      <c r="U32" s="25">
        <v>71847</v>
      </c>
    </row>
    <row r="33" spans="1:21" s="16" customFormat="1" ht="16.149999999999999" customHeight="1" x14ac:dyDescent="0.4">
      <c r="A33" s="57"/>
      <c r="B33" s="61" t="s">
        <v>28</v>
      </c>
      <c r="C33" s="32">
        <v>522582</v>
      </c>
      <c r="D33" s="61"/>
      <c r="E33" s="40">
        <v>528309</v>
      </c>
      <c r="F33" s="61"/>
      <c r="G33" s="40">
        <v>525365</v>
      </c>
      <c r="H33" s="61"/>
      <c r="I33" s="26">
        <v>540190</v>
      </c>
      <c r="J33" s="22"/>
      <c r="K33" s="26">
        <v>581694</v>
      </c>
      <c r="L33" s="22"/>
      <c r="M33" s="60">
        <v>613924</v>
      </c>
      <c r="N33" s="22"/>
      <c r="O33" s="60">
        <v>628771</v>
      </c>
      <c r="P33" s="22"/>
      <c r="Q33" s="26">
        <v>641645</v>
      </c>
      <c r="R33" s="22"/>
      <c r="S33" s="60">
        <v>650725</v>
      </c>
      <c r="T33" s="22"/>
      <c r="U33" s="41">
        <v>654698</v>
      </c>
    </row>
    <row r="34" spans="1:21" s="16" customFormat="1" ht="16.149999999999999" customHeight="1" x14ac:dyDescent="0.4">
      <c r="A34" s="57"/>
      <c r="B34" s="22" t="s">
        <v>29</v>
      </c>
      <c r="C34" s="32">
        <v>289129</v>
      </c>
      <c r="D34" s="22"/>
      <c r="E34" s="32">
        <v>286678</v>
      </c>
      <c r="F34" s="22"/>
      <c r="G34" s="32">
        <v>283753</v>
      </c>
      <c r="H34" s="22"/>
      <c r="I34" s="26">
        <v>287754</v>
      </c>
      <c r="J34" s="22"/>
      <c r="K34" s="26">
        <v>298451</v>
      </c>
      <c r="L34" s="22"/>
      <c r="M34" s="60">
        <v>301368</v>
      </c>
      <c r="N34" s="22"/>
      <c r="O34" s="60">
        <v>304799</v>
      </c>
      <c r="P34" s="22"/>
      <c r="Q34" s="26">
        <v>309166</v>
      </c>
      <c r="R34" s="22"/>
      <c r="S34" s="60">
        <v>313407</v>
      </c>
      <c r="T34" s="22"/>
      <c r="U34" s="41">
        <v>312756</v>
      </c>
    </row>
    <row r="35" spans="1:21" s="16" customFormat="1" ht="16.149999999999999" customHeight="1" x14ac:dyDescent="0.4">
      <c r="A35" s="21"/>
      <c r="B35" s="22" t="s">
        <v>30</v>
      </c>
      <c r="C35" s="32">
        <v>273472</v>
      </c>
      <c r="D35" s="22"/>
      <c r="E35" s="32">
        <v>266805</v>
      </c>
      <c r="F35" s="22"/>
      <c r="G35" s="32">
        <v>290427</v>
      </c>
      <c r="H35" s="22"/>
      <c r="I35" s="62">
        <v>288818</v>
      </c>
      <c r="J35" s="22"/>
      <c r="K35" s="62">
        <v>295623</v>
      </c>
      <c r="L35" s="22"/>
      <c r="M35" s="62">
        <v>305429</v>
      </c>
      <c r="N35" s="22"/>
      <c r="O35" s="62">
        <v>301860</v>
      </c>
      <c r="P35" s="22"/>
      <c r="Q35" s="26">
        <v>297314</v>
      </c>
      <c r="R35" s="22"/>
      <c r="S35" s="62">
        <v>292065</v>
      </c>
      <c r="T35" s="22"/>
      <c r="U35" s="25">
        <v>283017</v>
      </c>
    </row>
    <row r="36" spans="1:21" s="16" customFormat="1" ht="16.149999999999999" customHeight="1" x14ac:dyDescent="0.4">
      <c r="A36" s="33" t="s">
        <v>31</v>
      </c>
      <c r="B36" s="33"/>
      <c r="C36" s="34"/>
      <c r="D36" s="35"/>
      <c r="E36" s="34"/>
      <c r="F36" s="35"/>
      <c r="G36" s="34"/>
      <c r="H36" s="35"/>
      <c r="I36" s="35"/>
      <c r="J36" s="35"/>
      <c r="K36" s="35"/>
      <c r="L36" s="35"/>
      <c r="M36" s="43"/>
      <c r="N36" s="35"/>
      <c r="O36" s="35"/>
      <c r="P36" s="35"/>
      <c r="Q36" s="37"/>
      <c r="R36" s="35"/>
      <c r="S36" s="43"/>
      <c r="T36" s="35"/>
      <c r="U36" s="56"/>
    </row>
    <row r="37" spans="1:21" s="16" customFormat="1" ht="16.149999999999999" customHeight="1" x14ac:dyDescent="0.4">
      <c r="A37" s="52"/>
      <c r="B37" s="22" t="s">
        <v>32</v>
      </c>
      <c r="C37" s="32"/>
      <c r="D37" s="22"/>
      <c r="E37" s="32"/>
      <c r="F37" s="22"/>
      <c r="G37" s="32"/>
      <c r="H37" s="22"/>
      <c r="I37" s="22"/>
      <c r="J37" s="22"/>
      <c r="K37" s="22"/>
      <c r="L37" s="22"/>
      <c r="M37" s="58"/>
      <c r="N37" s="22"/>
      <c r="O37" s="22"/>
      <c r="P37" s="22"/>
      <c r="Q37" s="26"/>
      <c r="R37" s="22"/>
      <c r="S37" s="58"/>
      <c r="T37" s="22"/>
      <c r="U37" s="59"/>
    </row>
    <row r="38" spans="1:21" s="16" customFormat="1" ht="16.149999999999999" customHeight="1" x14ac:dyDescent="0.4">
      <c r="A38" s="52"/>
      <c r="B38" s="22" t="s">
        <v>33</v>
      </c>
      <c r="C38" s="32">
        <v>36337</v>
      </c>
      <c r="D38" s="22"/>
      <c r="E38" s="32">
        <v>37785</v>
      </c>
      <c r="F38" s="22"/>
      <c r="G38" s="32">
        <v>35687</v>
      </c>
      <c r="H38" s="22"/>
      <c r="I38" s="41">
        <v>39553</v>
      </c>
      <c r="J38" s="22"/>
      <c r="K38" s="41">
        <v>48836</v>
      </c>
      <c r="L38" s="22"/>
      <c r="M38" s="41">
        <v>54687</v>
      </c>
      <c r="N38" s="22"/>
      <c r="O38" s="41">
        <v>57804</v>
      </c>
      <c r="P38" s="22"/>
      <c r="Q38" s="26">
        <v>59027</v>
      </c>
      <c r="R38" s="22"/>
      <c r="S38" s="41">
        <v>58705</v>
      </c>
      <c r="T38" s="22"/>
      <c r="U38" s="41">
        <v>59651</v>
      </c>
    </row>
    <row r="39" spans="1:21" s="16" customFormat="1" ht="16.149999999999999" customHeight="1" x14ac:dyDescent="0.4">
      <c r="A39" s="52"/>
      <c r="B39" s="22" t="s">
        <v>34</v>
      </c>
      <c r="C39" s="32">
        <v>40095</v>
      </c>
      <c r="D39" s="22"/>
      <c r="E39" s="32">
        <v>36851</v>
      </c>
      <c r="F39" s="22"/>
      <c r="G39" s="32">
        <v>31897</v>
      </c>
      <c r="H39" s="22"/>
      <c r="I39" s="41">
        <v>33478</v>
      </c>
      <c r="J39" s="22"/>
      <c r="K39" s="41">
        <v>33679</v>
      </c>
      <c r="L39" s="22"/>
      <c r="M39" s="41">
        <v>37028</v>
      </c>
      <c r="N39" s="22"/>
      <c r="O39" s="41">
        <v>37269</v>
      </c>
      <c r="P39" s="22"/>
      <c r="Q39" s="26">
        <v>36924</v>
      </c>
      <c r="R39" s="22"/>
      <c r="S39" s="41">
        <v>38160</v>
      </c>
      <c r="T39" s="22"/>
      <c r="U39" s="41">
        <v>39394</v>
      </c>
    </row>
    <row r="40" spans="1:21" s="16" customFormat="1" ht="16.149999999999999" customHeight="1" x14ac:dyDescent="0.4">
      <c r="A40" s="52"/>
      <c r="B40" s="22" t="s">
        <v>35</v>
      </c>
      <c r="C40" s="32">
        <v>9384</v>
      </c>
      <c r="D40" s="22"/>
      <c r="E40" s="32">
        <v>10342</v>
      </c>
      <c r="F40" s="22"/>
      <c r="G40" s="32">
        <v>10184</v>
      </c>
      <c r="H40" s="22"/>
      <c r="I40" s="25">
        <v>12495</v>
      </c>
      <c r="J40" s="22"/>
      <c r="K40" s="25">
        <v>14970</v>
      </c>
      <c r="L40" s="22"/>
      <c r="M40" s="25">
        <v>15924</v>
      </c>
      <c r="N40" s="22"/>
      <c r="O40" s="63">
        <v>15790</v>
      </c>
      <c r="P40" s="22"/>
      <c r="Q40" s="26">
        <v>15250</v>
      </c>
      <c r="R40" s="22"/>
      <c r="S40" s="25">
        <v>14280</v>
      </c>
      <c r="T40" s="22"/>
      <c r="U40" s="25">
        <v>14334</v>
      </c>
    </row>
    <row r="41" spans="1:21" s="16" customFormat="1" ht="16.149999999999999" customHeight="1" x14ac:dyDescent="0.4">
      <c r="A41" s="48" t="s">
        <v>36</v>
      </c>
      <c r="B41" s="49"/>
      <c r="C41" s="50"/>
      <c r="D41" s="51"/>
      <c r="E41" s="50"/>
      <c r="F41" s="51"/>
      <c r="G41" s="50"/>
      <c r="H41" s="51"/>
      <c r="I41" s="52"/>
      <c r="J41" s="52"/>
      <c r="K41" s="52"/>
      <c r="L41" s="52"/>
      <c r="M41" s="53"/>
      <c r="N41" s="52"/>
      <c r="O41" s="52"/>
      <c r="P41" s="52"/>
      <c r="Q41" s="54"/>
      <c r="R41" s="52"/>
      <c r="S41" s="53"/>
      <c r="T41" s="52"/>
      <c r="U41" s="55"/>
    </row>
    <row r="42" spans="1:21" s="16" customFormat="1" ht="16.149999999999999" customHeight="1" x14ac:dyDescent="0.4">
      <c r="A42" s="13" t="s">
        <v>37</v>
      </c>
      <c r="B42" s="51"/>
      <c r="C42" s="50"/>
      <c r="D42" s="51"/>
      <c r="E42" s="50"/>
      <c r="F42" s="51"/>
      <c r="G42" s="50"/>
      <c r="H42" s="51"/>
      <c r="I42" s="52"/>
      <c r="J42" s="52"/>
      <c r="K42" s="52"/>
      <c r="L42" s="52"/>
      <c r="M42" s="53"/>
      <c r="N42" s="52"/>
      <c r="O42" s="52"/>
      <c r="P42" s="52"/>
      <c r="Q42" s="54"/>
      <c r="R42" s="52"/>
      <c r="S42" s="53"/>
      <c r="T42" s="52"/>
      <c r="U42" s="55"/>
    </row>
    <row r="43" spans="1:21" s="16" customFormat="1" ht="16.149999999999999" customHeight="1" x14ac:dyDescent="0.4">
      <c r="A43" s="33" t="s">
        <v>38</v>
      </c>
      <c r="B43" s="33"/>
      <c r="C43" s="34"/>
      <c r="D43" s="35"/>
      <c r="E43" s="34"/>
      <c r="F43" s="35"/>
      <c r="G43" s="34"/>
      <c r="H43" s="35"/>
      <c r="I43" s="35"/>
      <c r="J43" s="35"/>
      <c r="K43" s="35"/>
      <c r="L43" s="35"/>
      <c r="M43" s="43"/>
      <c r="N43" s="35"/>
      <c r="O43" s="35"/>
      <c r="P43" s="35"/>
      <c r="Q43" s="37"/>
      <c r="R43" s="35"/>
      <c r="S43" s="43"/>
      <c r="T43" s="35"/>
      <c r="U43" s="56"/>
    </row>
    <row r="44" spans="1:21" s="16" customFormat="1" ht="16.149999999999999" customHeight="1" x14ac:dyDescent="0.4">
      <c r="A44" s="21"/>
      <c r="B44" s="39" t="s">
        <v>39</v>
      </c>
      <c r="C44" s="40"/>
      <c r="D44" s="39"/>
      <c r="E44" s="40"/>
      <c r="F44" s="39"/>
      <c r="G44" s="40"/>
      <c r="H44" s="39"/>
      <c r="I44" s="39"/>
      <c r="J44" s="39"/>
      <c r="K44" s="39"/>
      <c r="L44" s="39"/>
      <c r="M44" s="64"/>
      <c r="N44" s="39"/>
      <c r="O44" s="39"/>
      <c r="P44" s="39"/>
      <c r="Q44" s="65"/>
      <c r="R44" s="39"/>
      <c r="S44" s="64"/>
      <c r="T44" s="39"/>
      <c r="U44" s="59"/>
    </row>
    <row r="45" spans="1:21" s="16" customFormat="1" ht="16.149999999999999" customHeight="1" x14ac:dyDescent="0.4">
      <c r="A45" s="21"/>
      <c r="B45" s="22" t="s">
        <v>40</v>
      </c>
      <c r="C45" s="66">
        <v>1796</v>
      </c>
      <c r="D45" s="22"/>
      <c r="E45" s="66">
        <v>1790</v>
      </c>
      <c r="F45" s="22"/>
      <c r="G45" s="66">
        <v>1739.2</v>
      </c>
      <c r="H45" s="22"/>
      <c r="I45" s="67">
        <v>1713.4</v>
      </c>
      <c r="J45" s="22"/>
      <c r="K45" s="67">
        <v>1734.2</v>
      </c>
      <c r="L45" s="22"/>
      <c r="M45" s="67">
        <v>1642.3</v>
      </c>
      <c r="N45" s="22"/>
      <c r="O45" s="67">
        <v>1523.5</v>
      </c>
      <c r="P45" s="22"/>
      <c r="Q45" s="68">
        <v>1607.5</v>
      </c>
      <c r="R45" s="22"/>
      <c r="S45" s="67">
        <v>1676.3</v>
      </c>
      <c r="T45" s="22"/>
      <c r="U45" s="69">
        <v>1693.2</v>
      </c>
    </row>
    <row r="46" spans="1:21" s="16" customFormat="1" ht="16.149999999999999" customHeight="1" x14ac:dyDescent="0.4">
      <c r="A46" s="21"/>
      <c r="B46" s="22" t="s">
        <v>41</v>
      </c>
      <c r="C46" s="66"/>
      <c r="D46" s="22"/>
      <c r="E46" s="66"/>
      <c r="F46" s="22"/>
      <c r="G46" s="66"/>
      <c r="H46" s="22"/>
      <c r="I46" s="67"/>
      <c r="J46" s="22"/>
      <c r="K46" s="67"/>
      <c r="L46" s="22"/>
      <c r="M46" s="67"/>
      <c r="N46" s="22"/>
      <c r="O46" s="67"/>
      <c r="P46" s="22"/>
      <c r="Q46" s="68"/>
      <c r="R46" s="22"/>
      <c r="S46" s="67"/>
      <c r="T46" s="22"/>
      <c r="U46" s="69"/>
    </row>
    <row r="47" spans="1:21" s="16" customFormat="1" ht="16.149999999999999" customHeight="1" x14ac:dyDescent="0.4">
      <c r="A47" s="21"/>
      <c r="B47" s="22" t="s">
        <v>42</v>
      </c>
      <c r="C47" s="66">
        <v>601</v>
      </c>
      <c r="D47" s="22"/>
      <c r="E47" s="66">
        <v>562</v>
      </c>
      <c r="F47" s="22"/>
      <c r="G47" s="66">
        <v>483.2</v>
      </c>
      <c r="H47" s="22"/>
      <c r="I47" s="67">
        <v>446.1</v>
      </c>
      <c r="J47" s="22"/>
      <c r="K47" s="67">
        <v>406.1</v>
      </c>
      <c r="L47" s="22"/>
      <c r="M47" s="67">
        <v>405.1</v>
      </c>
      <c r="N47" s="22"/>
      <c r="O47" s="67">
        <v>364.4</v>
      </c>
      <c r="P47" s="22"/>
      <c r="Q47" s="68">
        <v>383.1</v>
      </c>
      <c r="R47" s="22"/>
      <c r="S47" s="67">
        <v>401.2</v>
      </c>
      <c r="T47" s="22"/>
      <c r="U47" s="69">
        <v>409.3</v>
      </c>
    </row>
    <row r="48" spans="1:21" s="16" customFormat="1" ht="16.149999999999999" customHeight="1" x14ac:dyDescent="0.4">
      <c r="A48" s="21"/>
      <c r="B48" s="22" t="s">
        <v>43</v>
      </c>
      <c r="C48" s="66">
        <v>974</v>
      </c>
      <c r="D48" s="22"/>
      <c r="E48" s="66">
        <v>999</v>
      </c>
      <c r="F48" s="22"/>
      <c r="G48" s="66">
        <v>1026</v>
      </c>
      <c r="H48" s="22"/>
      <c r="I48" s="67">
        <v>1038.5999999999999</v>
      </c>
      <c r="J48" s="22"/>
      <c r="K48" s="67">
        <v>1084.7</v>
      </c>
      <c r="L48" s="22"/>
      <c r="M48" s="67">
        <v>987.2</v>
      </c>
      <c r="N48" s="22"/>
      <c r="O48" s="67">
        <v>908.2</v>
      </c>
      <c r="P48" s="22"/>
      <c r="Q48" s="68">
        <v>964.8</v>
      </c>
      <c r="R48" s="22"/>
      <c r="S48" s="67">
        <v>1012.3</v>
      </c>
      <c r="T48" s="22"/>
      <c r="U48" s="69">
        <v>1020.7</v>
      </c>
    </row>
    <row r="49" spans="1:21" s="16" customFormat="1" ht="16.149999999999999" customHeight="1" x14ac:dyDescent="0.4">
      <c r="A49" s="21"/>
      <c r="B49" s="22" t="s">
        <v>44</v>
      </c>
      <c r="C49" s="66">
        <v>222</v>
      </c>
      <c r="D49" s="22"/>
      <c r="E49" s="66">
        <v>228</v>
      </c>
      <c r="F49" s="22"/>
      <c r="G49" s="66">
        <v>230</v>
      </c>
      <c r="H49" s="22"/>
      <c r="I49" s="67">
        <v>228.8</v>
      </c>
      <c r="J49" s="22"/>
      <c r="K49" s="67">
        <v>243.4</v>
      </c>
      <c r="L49" s="22"/>
      <c r="M49" s="67">
        <v>250</v>
      </c>
      <c r="N49" s="22"/>
      <c r="O49" s="67">
        <v>250.9</v>
      </c>
      <c r="P49" s="22"/>
      <c r="Q49" s="68">
        <v>259.60000000000002</v>
      </c>
      <c r="R49" s="22"/>
      <c r="S49" s="67">
        <v>262.8</v>
      </c>
      <c r="T49" s="22"/>
      <c r="U49" s="69">
        <v>263.10000000000002</v>
      </c>
    </row>
    <row r="50" spans="1:21" s="16" customFormat="1" ht="16.149999999999999" customHeight="1" x14ac:dyDescent="0.4">
      <c r="A50" s="21"/>
      <c r="B50" s="22" t="s">
        <v>45</v>
      </c>
      <c r="C50" s="32"/>
      <c r="D50" s="22"/>
      <c r="E50" s="32"/>
      <c r="F50" s="22"/>
      <c r="G50" s="32"/>
      <c r="H50" s="22"/>
      <c r="I50" s="67"/>
      <c r="J50" s="22"/>
      <c r="K50" s="67"/>
      <c r="L50" s="22"/>
      <c r="M50" s="67"/>
      <c r="N50" s="22"/>
      <c r="O50" s="67"/>
      <c r="P50" s="22"/>
      <c r="Q50" s="68"/>
      <c r="R50" s="22"/>
      <c r="S50" s="67"/>
      <c r="T50" s="22"/>
      <c r="U50" s="69"/>
    </row>
    <row r="51" spans="1:21" s="16" customFormat="1" ht="16.149999999999999" customHeight="1" x14ac:dyDescent="0.4">
      <c r="A51" s="21"/>
      <c r="B51" s="22" t="s">
        <v>46</v>
      </c>
      <c r="C51" s="32"/>
      <c r="D51" s="22"/>
      <c r="E51" s="32"/>
      <c r="F51" s="22"/>
      <c r="G51" s="32"/>
      <c r="H51" s="22"/>
      <c r="I51" s="22"/>
      <c r="J51" s="22"/>
      <c r="K51" s="22"/>
      <c r="L51" s="22"/>
      <c r="M51" s="58"/>
      <c r="N51" s="22"/>
      <c r="O51" s="58"/>
      <c r="P51" s="22"/>
      <c r="Q51" s="26"/>
      <c r="R51" s="22"/>
      <c r="S51" s="58"/>
      <c r="T51" s="22"/>
      <c r="U51" s="70"/>
    </row>
    <row r="52" spans="1:21" s="16" customFormat="1" ht="16.149999999999999" customHeight="1" x14ac:dyDescent="0.4">
      <c r="A52" s="21"/>
      <c r="B52" s="22" t="s">
        <v>47</v>
      </c>
      <c r="C52" s="32">
        <v>6798</v>
      </c>
      <c r="D52" s="22"/>
      <c r="E52" s="32">
        <v>4737</v>
      </c>
      <c r="F52" s="22"/>
      <c r="G52" s="32">
        <v>4502</v>
      </c>
      <c r="H52" s="22"/>
      <c r="I52" s="26">
        <v>3742</v>
      </c>
      <c r="J52" s="22"/>
      <c r="K52" s="26">
        <v>3610</v>
      </c>
      <c r="L52" s="22"/>
      <c r="M52" s="41">
        <v>8948</v>
      </c>
      <c r="N52" s="22"/>
      <c r="O52" s="41">
        <v>12758</v>
      </c>
      <c r="P52" s="22"/>
      <c r="Q52" s="26">
        <v>14832</v>
      </c>
      <c r="R52" s="22"/>
      <c r="S52" s="41">
        <v>18645</v>
      </c>
      <c r="T52" s="22"/>
      <c r="U52" s="41">
        <v>19579</v>
      </c>
    </row>
    <row r="53" spans="1:21" s="16" customFormat="1" ht="16.149999999999999" customHeight="1" x14ac:dyDescent="0.4">
      <c r="A53" s="21"/>
      <c r="B53" s="22" t="s">
        <v>48</v>
      </c>
      <c r="C53" s="32">
        <v>181488</v>
      </c>
      <c r="D53" s="22"/>
      <c r="E53" s="32">
        <v>191190</v>
      </c>
      <c r="F53" s="22"/>
      <c r="G53" s="32">
        <v>200554</v>
      </c>
      <c r="H53" s="22"/>
      <c r="I53" s="26">
        <v>209544</v>
      </c>
      <c r="J53" s="22"/>
      <c r="K53" s="26">
        <v>225512</v>
      </c>
      <c r="L53" s="22"/>
      <c r="M53" s="41">
        <v>248488</v>
      </c>
      <c r="N53" s="22"/>
      <c r="O53" s="41">
        <v>261073</v>
      </c>
      <c r="P53" s="22"/>
      <c r="Q53" s="26">
        <v>269761</v>
      </c>
      <c r="R53" s="22"/>
      <c r="S53" s="41">
        <v>282013</v>
      </c>
      <c r="T53" s="22"/>
      <c r="U53" s="41">
        <v>282451</v>
      </c>
    </row>
    <row r="54" spans="1:21" s="16" customFormat="1" ht="16.149999999999999" customHeight="1" x14ac:dyDescent="0.4">
      <c r="A54" s="13" t="s">
        <v>49</v>
      </c>
      <c r="B54" s="22"/>
      <c r="C54" s="32"/>
      <c r="D54" s="22"/>
      <c r="E54" s="32"/>
      <c r="F54" s="22"/>
      <c r="G54" s="32"/>
      <c r="H54" s="22"/>
      <c r="I54" s="26"/>
      <c r="J54" s="22"/>
      <c r="K54" s="26"/>
      <c r="L54" s="22"/>
      <c r="M54" s="41"/>
      <c r="N54" s="22"/>
      <c r="O54" s="41"/>
      <c r="P54" s="22"/>
      <c r="Q54" s="26"/>
      <c r="R54" s="22"/>
      <c r="S54" s="41"/>
      <c r="T54" s="22"/>
      <c r="U54" s="41"/>
    </row>
    <row r="55" spans="1:21" s="16" customFormat="1" ht="16.149999999999999" customHeight="1" x14ac:dyDescent="0.4">
      <c r="A55" s="33" t="s">
        <v>50</v>
      </c>
      <c r="B55" s="33"/>
      <c r="C55" s="34"/>
      <c r="D55" s="35"/>
      <c r="E55" s="34"/>
      <c r="F55" s="35"/>
      <c r="G55" s="34"/>
      <c r="H55" s="35"/>
      <c r="I55" s="35"/>
      <c r="J55" s="35"/>
      <c r="K55" s="35"/>
      <c r="L55" s="35"/>
      <c r="M55" s="43"/>
      <c r="N55" s="35"/>
      <c r="O55" s="35"/>
      <c r="P55" s="35"/>
      <c r="Q55" s="37"/>
      <c r="R55" s="35"/>
      <c r="S55" s="43"/>
      <c r="T55" s="35"/>
      <c r="U55" s="56"/>
    </row>
    <row r="56" spans="1:21" s="16" customFormat="1" ht="16.149999999999999" customHeight="1" x14ac:dyDescent="0.4">
      <c r="A56" s="21"/>
      <c r="B56" s="22" t="s">
        <v>51</v>
      </c>
      <c r="C56" s="32"/>
      <c r="D56" s="22"/>
      <c r="E56" s="32"/>
      <c r="F56" s="22"/>
      <c r="G56" s="32"/>
      <c r="H56" s="22"/>
      <c r="I56" s="22"/>
      <c r="J56" s="22"/>
      <c r="K56" s="22"/>
      <c r="L56" s="22"/>
      <c r="M56" s="58"/>
      <c r="N56" s="22"/>
      <c r="O56" s="58"/>
      <c r="P56" s="22"/>
      <c r="Q56" s="26"/>
      <c r="R56" s="22"/>
      <c r="S56" s="58"/>
      <c r="T56" s="22"/>
      <c r="U56" s="59"/>
    </row>
    <row r="57" spans="1:21" s="16" customFormat="1" ht="16.149999999999999" customHeight="1" x14ac:dyDescent="0.4">
      <c r="A57" s="21"/>
      <c r="B57" s="22" t="s">
        <v>52</v>
      </c>
      <c r="C57" s="32">
        <v>57923</v>
      </c>
      <c r="D57" s="22"/>
      <c r="E57" s="32">
        <v>60547</v>
      </c>
      <c r="F57" s="22"/>
      <c r="G57" s="32">
        <v>60873</v>
      </c>
      <c r="H57" s="22"/>
      <c r="I57" s="71">
        <v>58464</v>
      </c>
      <c r="J57" s="22"/>
      <c r="K57" s="71">
        <v>53304</v>
      </c>
      <c r="L57" s="22"/>
      <c r="M57" s="71">
        <v>56034</v>
      </c>
      <c r="N57" s="22"/>
      <c r="O57" s="71">
        <v>66222</v>
      </c>
      <c r="P57" s="22"/>
      <c r="Q57" s="26">
        <v>68498</v>
      </c>
      <c r="R57" s="22"/>
      <c r="S57" s="72">
        <v>67719</v>
      </c>
      <c r="T57" s="22"/>
      <c r="U57" s="71">
        <v>62743</v>
      </c>
    </row>
    <row r="58" spans="1:21" s="16" customFormat="1" ht="16.149999999999999" customHeight="1" x14ac:dyDescent="0.4">
      <c r="A58" s="21"/>
      <c r="B58" s="22" t="s">
        <v>53</v>
      </c>
      <c r="C58" s="32">
        <v>66113</v>
      </c>
      <c r="D58" s="22"/>
      <c r="E58" s="32">
        <v>78531</v>
      </c>
      <c r="F58" s="22"/>
      <c r="G58" s="32">
        <v>77367</v>
      </c>
      <c r="H58" s="22"/>
      <c r="I58" s="71">
        <v>69664</v>
      </c>
      <c r="J58" s="22"/>
      <c r="K58" s="71">
        <v>68278</v>
      </c>
      <c r="L58" s="22"/>
      <c r="M58" s="71">
        <v>72687</v>
      </c>
      <c r="N58" s="22"/>
      <c r="O58" s="71">
        <v>96990</v>
      </c>
      <c r="P58" s="22"/>
      <c r="Q58" s="26">
        <v>100645</v>
      </c>
      <c r="R58" s="22"/>
      <c r="S58" s="72">
        <v>99325</v>
      </c>
      <c r="T58" s="22"/>
      <c r="U58" s="71">
        <v>92020</v>
      </c>
    </row>
    <row r="59" spans="1:21" s="16" customFormat="1" ht="16.149999999999999" customHeight="1" x14ac:dyDescent="0.4">
      <c r="A59" s="21"/>
      <c r="B59" s="22" t="s">
        <v>54</v>
      </c>
      <c r="C59" s="32">
        <v>6414</v>
      </c>
      <c r="D59" s="22"/>
      <c r="E59" s="32">
        <v>6441</v>
      </c>
      <c r="F59" s="22"/>
      <c r="G59" s="32">
        <v>6728</v>
      </c>
      <c r="H59" s="22"/>
      <c r="I59" s="71">
        <v>7140</v>
      </c>
      <c r="J59" s="22"/>
      <c r="K59" s="71">
        <v>7639</v>
      </c>
      <c r="L59" s="22"/>
      <c r="M59" s="71">
        <v>7827</v>
      </c>
      <c r="N59" s="22"/>
      <c r="O59" s="71">
        <v>8322</v>
      </c>
      <c r="P59" s="22"/>
      <c r="Q59" s="26">
        <v>8732</v>
      </c>
      <c r="R59" s="22"/>
      <c r="S59" s="72">
        <v>8960</v>
      </c>
      <c r="T59" s="22"/>
      <c r="U59" s="25">
        <v>9926</v>
      </c>
    </row>
    <row r="60" spans="1:21" s="16" customFormat="1" ht="16.149999999999999" customHeight="1" x14ac:dyDescent="0.4">
      <c r="A60" s="21"/>
      <c r="B60" s="22" t="s">
        <v>55</v>
      </c>
      <c r="C60" s="32">
        <v>509</v>
      </c>
      <c r="D60" s="22"/>
      <c r="E60" s="32">
        <v>529</v>
      </c>
      <c r="F60" s="22"/>
      <c r="G60" s="32">
        <v>556</v>
      </c>
      <c r="H60" s="22"/>
      <c r="I60" s="71">
        <v>459</v>
      </c>
      <c r="J60" s="22"/>
      <c r="K60" s="71">
        <v>343</v>
      </c>
      <c r="L60" s="22"/>
      <c r="M60" s="71">
        <v>404</v>
      </c>
      <c r="N60" s="22"/>
      <c r="O60" s="71">
        <v>740</v>
      </c>
      <c r="P60" s="22"/>
      <c r="Q60" s="26">
        <v>899</v>
      </c>
      <c r="R60" s="22"/>
      <c r="S60" s="72">
        <v>899</v>
      </c>
      <c r="T60" s="22"/>
      <c r="U60" s="25">
        <v>1052</v>
      </c>
    </row>
    <row r="61" spans="1:21" s="16" customFormat="1" ht="16.149999999999999" customHeight="1" x14ac:dyDescent="0.4">
      <c r="A61" s="21"/>
      <c r="B61" s="22" t="s">
        <v>145</v>
      </c>
      <c r="C61" s="32"/>
      <c r="D61" s="22"/>
      <c r="E61" s="32"/>
      <c r="F61" s="22"/>
      <c r="G61" s="32"/>
      <c r="H61" s="22"/>
      <c r="I61" s="22"/>
      <c r="J61" s="22"/>
      <c r="K61" s="22"/>
      <c r="L61" s="22"/>
      <c r="M61" s="71"/>
      <c r="N61" s="22"/>
      <c r="O61" s="71"/>
      <c r="P61" s="22"/>
      <c r="Q61" s="26"/>
      <c r="R61" s="22"/>
      <c r="S61" s="72"/>
      <c r="T61" s="22"/>
      <c r="U61" s="59"/>
    </row>
    <row r="62" spans="1:21" s="16" customFormat="1" ht="16.149999999999999" customHeight="1" x14ac:dyDescent="0.4">
      <c r="A62" s="21"/>
      <c r="B62" s="22" t="s">
        <v>146</v>
      </c>
      <c r="C62" s="32">
        <v>6378</v>
      </c>
      <c r="D62" s="22"/>
      <c r="E62" s="32">
        <v>10441</v>
      </c>
      <c r="F62" s="22"/>
      <c r="G62" s="32">
        <v>15046</v>
      </c>
      <c r="H62" s="22"/>
      <c r="I62" s="71">
        <v>15213</v>
      </c>
      <c r="J62" s="22"/>
      <c r="K62" s="71">
        <v>18199</v>
      </c>
      <c r="L62" s="22"/>
      <c r="M62" s="71">
        <v>23841</v>
      </c>
      <c r="N62" s="22"/>
      <c r="O62" s="71">
        <v>27781</v>
      </c>
      <c r="P62" s="22"/>
      <c r="Q62" s="26">
        <v>29656</v>
      </c>
      <c r="R62" s="22"/>
      <c r="S62" s="72">
        <v>30117</v>
      </c>
      <c r="T62" s="22"/>
      <c r="U62" s="73">
        <v>30671</v>
      </c>
    </row>
    <row r="63" spans="1:21" s="16" customFormat="1" ht="16.149999999999999" customHeight="1" x14ac:dyDescent="0.4">
      <c r="A63" s="13" t="s">
        <v>56</v>
      </c>
      <c r="B63" s="22"/>
      <c r="C63" s="32"/>
      <c r="D63" s="22"/>
      <c r="E63" s="32"/>
      <c r="F63" s="22"/>
      <c r="G63" s="32"/>
      <c r="H63" s="22"/>
      <c r="I63" s="71"/>
      <c r="J63" s="22"/>
      <c r="K63" s="71"/>
      <c r="L63" s="22"/>
      <c r="M63" s="71"/>
      <c r="N63" s="22"/>
      <c r="O63" s="71"/>
      <c r="P63" s="22"/>
      <c r="Q63" s="26"/>
      <c r="R63" s="22"/>
      <c r="S63" s="72"/>
      <c r="T63" s="22"/>
      <c r="U63" s="73"/>
    </row>
    <row r="64" spans="1:21" s="16" customFormat="1" ht="16.149999999999999" customHeight="1" x14ac:dyDescent="0.4">
      <c r="A64" s="33" t="s">
        <v>57</v>
      </c>
      <c r="B64" s="33"/>
      <c r="C64" s="34"/>
      <c r="D64" s="35"/>
      <c r="E64" s="34"/>
      <c r="F64" s="35"/>
      <c r="G64" s="34"/>
      <c r="H64" s="35"/>
      <c r="I64" s="35"/>
      <c r="J64" s="35"/>
      <c r="K64" s="35"/>
      <c r="L64" s="35"/>
      <c r="M64" s="43"/>
      <c r="N64" s="35"/>
      <c r="O64" s="43"/>
      <c r="P64" s="35"/>
      <c r="Q64" s="37"/>
      <c r="R64" s="35"/>
      <c r="S64" s="43"/>
      <c r="T64" s="35"/>
      <c r="U64" s="38"/>
    </row>
    <row r="65" spans="1:21" s="16" customFormat="1" ht="16.149999999999999" customHeight="1" x14ac:dyDescent="0.4">
      <c r="A65" s="35"/>
      <c r="B65" s="39" t="s">
        <v>58</v>
      </c>
      <c r="C65" s="40">
        <v>86056</v>
      </c>
      <c r="D65" s="39"/>
      <c r="E65" s="40">
        <v>86741</v>
      </c>
      <c r="F65" s="39"/>
      <c r="G65" s="40">
        <v>80724</v>
      </c>
      <c r="H65" s="39"/>
      <c r="I65" s="71">
        <v>46675</v>
      </c>
      <c r="J65" s="39"/>
      <c r="K65" s="71">
        <v>47669</v>
      </c>
      <c r="L65" s="39"/>
      <c r="M65" s="71">
        <v>55913</v>
      </c>
      <c r="N65" s="39"/>
      <c r="O65" s="71">
        <v>58044</v>
      </c>
      <c r="P65" s="39"/>
      <c r="Q65" s="65">
        <v>58767</v>
      </c>
      <c r="R65" s="39"/>
      <c r="S65" s="72">
        <v>58283</v>
      </c>
      <c r="T65" s="39"/>
      <c r="U65" s="41">
        <v>57798</v>
      </c>
    </row>
    <row r="66" spans="1:21" s="16" customFormat="1" ht="16.149999999999999" customHeight="1" x14ac:dyDescent="0.4">
      <c r="A66" s="35"/>
      <c r="B66" s="39" t="s">
        <v>59</v>
      </c>
      <c r="C66" s="40"/>
      <c r="D66" s="39"/>
      <c r="E66" s="40"/>
      <c r="F66" s="39"/>
      <c r="G66" s="40"/>
      <c r="H66" s="39"/>
      <c r="I66" s="71"/>
      <c r="J66" s="39"/>
      <c r="K66" s="71"/>
      <c r="L66" s="39"/>
      <c r="M66" s="71"/>
      <c r="N66" s="39"/>
      <c r="O66" s="71"/>
      <c r="P66" s="39"/>
      <c r="Q66" s="65"/>
      <c r="R66" s="39"/>
      <c r="S66" s="72"/>
      <c r="T66" s="39"/>
      <c r="U66" s="41"/>
    </row>
    <row r="67" spans="1:21" s="16" customFormat="1" ht="16.149999999999999" customHeight="1" x14ac:dyDescent="0.4">
      <c r="A67" s="21"/>
      <c r="B67" s="22" t="s">
        <v>60</v>
      </c>
      <c r="C67" s="32"/>
      <c r="D67" s="22"/>
      <c r="E67" s="32"/>
      <c r="F67" s="22"/>
      <c r="G67" s="32"/>
      <c r="H67" s="22"/>
      <c r="J67" s="22"/>
      <c r="L67" s="22"/>
      <c r="M67" s="58"/>
      <c r="N67" s="22"/>
      <c r="O67" s="58"/>
      <c r="P67" s="22"/>
      <c r="Q67" s="26"/>
      <c r="R67" s="22"/>
      <c r="S67" s="58"/>
      <c r="T67" s="22"/>
      <c r="U67" s="70"/>
    </row>
    <row r="68" spans="1:21" s="16" customFormat="1" ht="16.149999999999999" customHeight="1" x14ac:dyDescent="0.4">
      <c r="A68" s="21"/>
      <c r="B68" s="22" t="s">
        <v>61</v>
      </c>
      <c r="C68" s="32">
        <v>15254</v>
      </c>
      <c r="D68" s="22"/>
      <c r="E68" s="32">
        <v>15445</v>
      </c>
      <c r="F68" s="22"/>
      <c r="G68" s="32">
        <v>13131</v>
      </c>
      <c r="H68" s="22"/>
      <c r="I68" s="26">
        <v>5167</v>
      </c>
      <c r="J68" s="22"/>
      <c r="K68" s="26">
        <v>4050</v>
      </c>
      <c r="L68" s="22"/>
      <c r="M68" s="71">
        <v>5817</v>
      </c>
      <c r="N68" s="22"/>
      <c r="O68" s="71">
        <v>6952</v>
      </c>
      <c r="P68" s="22"/>
      <c r="Q68" s="26">
        <v>6555</v>
      </c>
      <c r="R68" s="22"/>
      <c r="S68" s="72">
        <v>6947</v>
      </c>
      <c r="T68" s="22"/>
      <c r="U68" s="41">
        <v>7266</v>
      </c>
    </row>
    <row r="69" spans="1:21" s="16" customFormat="1" ht="16.149999999999999" customHeight="1" x14ac:dyDescent="0.4">
      <c r="A69" s="21"/>
      <c r="B69" s="22" t="s">
        <v>62</v>
      </c>
      <c r="C69" s="32"/>
      <c r="D69" s="22"/>
      <c r="E69" s="32"/>
      <c r="F69" s="22"/>
      <c r="G69" s="32"/>
      <c r="H69" s="22"/>
      <c r="I69" s="26"/>
      <c r="J69" s="22"/>
      <c r="K69" s="26"/>
      <c r="L69" s="22"/>
      <c r="M69" s="71"/>
      <c r="N69" s="22"/>
      <c r="O69" s="71"/>
      <c r="P69" s="22"/>
      <c r="Q69" s="26"/>
      <c r="R69" s="22"/>
      <c r="S69" s="72"/>
      <c r="T69" s="22"/>
      <c r="U69" s="41"/>
    </row>
    <row r="70" spans="1:21" s="16" customFormat="1" ht="16.149999999999999" customHeight="1" x14ac:dyDescent="0.4">
      <c r="A70" s="21"/>
      <c r="B70" s="22" t="s">
        <v>63</v>
      </c>
      <c r="C70" s="32">
        <f>1956+18767</f>
        <v>20723</v>
      </c>
      <c r="D70" s="22"/>
      <c r="E70" s="32">
        <v>20876</v>
      </c>
      <c r="F70" s="22"/>
      <c r="G70" s="32">
        <v>15165</v>
      </c>
      <c r="H70" s="22"/>
      <c r="I70" s="71">
        <v>9998</v>
      </c>
      <c r="J70" s="22"/>
      <c r="K70" s="71">
        <v>11806</v>
      </c>
      <c r="L70" s="22"/>
      <c r="M70" s="71">
        <v>14174</v>
      </c>
      <c r="N70" s="22"/>
      <c r="O70" s="71">
        <v>14925</v>
      </c>
      <c r="P70" s="22"/>
      <c r="Q70" s="32">
        <v>15094</v>
      </c>
      <c r="R70" s="22"/>
      <c r="S70" s="72">
        <v>15279</v>
      </c>
      <c r="T70" s="22"/>
      <c r="U70" s="25">
        <v>14301</v>
      </c>
    </row>
    <row r="71" spans="1:21" s="16" customFormat="1" ht="16.149999999999999" customHeight="1" x14ac:dyDescent="0.4">
      <c r="A71" s="21"/>
      <c r="B71" s="22" t="s">
        <v>64</v>
      </c>
      <c r="C71" s="32"/>
      <c r="D71" s="22"/>
      <c r="E71" s="32"/>
      <c r="F71" s="22"/>
      <c r="G71" s="32"/>
      <c r="H71" s="22"/>
      <c r="I71" s="22"/>
      <c r="J71" s="22"/>
      <c r="K71" s="22"/>
      <c r="L71" s="22"/>
      <c r="M71" s="58"/>
      <c r="N71" s="22"/>
      <c r="O71" s="58"/>
      <c r="P71" s="22"/>
      <c r="Q71" s="26"/>
      <c r="R71" s="22"/>
      <c r="S71" s="58"/>
      <c r="T71" s="22"/>
      <c r="U71" s="70"/>
    </row>
    <row r="72" spans="1:21" s="16" customFormat="1" ht="16.149999999999999" customHeight="1" x14ac:dyDescent="0.4">
      <c r="A72" s="21"/>
      <c r="B72" s="39" t="s">
        <v>65</v>
      </c>
      <c r="C72" s="32">
        <v>21411</v>
      </c>
      <c r="D72" s="39"/>
      <c r="E72" s="40">
        <v>20468</v>
      </c>
      <c r="F72" s="39"/>
      <c r="G72" s="40">
        <v>20162</v>
      </c>
      <c r="H72" s="39"/>
      <c r="I72" s="71">
        <v>16465</v>
      </c>
      <c r="J72" s="22"/>
      <c r="K72" s="71">
        <v>18012</v>
      </c>
      <c r="L72" s="22"/>
      <c r="M72" s="71">
        <v>16934</v>
      </c>
      <c r="N72" s="22"/>
      <c r="O72" s="71">
        <v>16094</v>
      </c>
      <c r="P72" s="22"/>
      <c r="Q72" s="26">
        <v>14847</v>
      </c>
      <c r="R72" s="22"/>
      <c r="S72" s="72">
        <v>13626</v>
      </c>
      <c r="T72" s="22"/>
      <c r="U72" s="25">
        <v>12727</v>
      </c>
    </row>
    <row r="73" spans="1:21" s="16" customFormat="1" ht="16.149999999999999" customHeight="1" x14ac:dyDescent="0.4">
      <c r="A73" s="48" t="s">
        <v>66</v>
      </c>
      <c r="B73" s="49"/>
      <c r="C73" s="50"/>
      <c r="D73" s="51"/>
      <c r="E73" s="50"/>
      <c r="F73" s="51"/>
      <c r="G73" s="50"/>
      <c r="H73" s="51"/>
      <c r="I73" s="52"/>
      <c r="J73" s="52"/>
      <c r="K73" s="52"/>
      <c r="L73" s="52"/>
      <c r="M73" s="53"/>
      <c r="N73" s="52"/>
      <c r="O73" s="52"/>
      <c r="P73" s="52"/>
      <c r="Q73" s="54"/>
      <c r="R73" s="52"/>
      <c r="S73" s="53"/>
      <c r="T73" s="52"/>
      <c r="U73" s="74"/>
    </row>
    <row r="74" spans="1:21" s="16" customFormat="1" ht="16.149999999999999" customHeight="1" x14ac:dyDescent="0.4">
      <c r="A74" s="13" t="s">
        <v>67</v>
      </c>
      <c r="B74" s="51"/>
      <c r="C74" s="50"/>
      <c r="D74" s="51"/>
      <c r="E74" s="50"/>
      <c r="F74" s="51"/>
      <c r="G74" s="50"/>
      <c r="H74" s="51"/>
      <c r="I74" s="52"/>
      <c r="J74" s="52"/>
      <c r="K74" s="52"/>
      <c r="L74" s="52"/>
      <c r="M74" s="53"/>
      <c r="N74" s="52"/>
      <c r="O74" s="52"/>
      <c r="P74" s="52"/>
      <c r="Q74" s="54"/>
      <c r="R74" s="52"/>
      <c r="S74" s="53"/>
      <c r="T74" s="52"/>
      <c r="U74" s="74"/>
    </row>
    <row r="75" spans="1:21" s="16" customFormat="1" ht="16.149999999999999" customHeight="1" x14ac:dyDescent="0.4">
      <c r="A75" s="33" t="s">
        <v>68</v>
      </c>
      <c r="B75" s="33"/>
      <c r="C75" s="34"/>
      <c r="D75" s="35"/>
      <c r="E75" s="34"/>
      <c r="F75" s="35"/>
      <c r="G75" s="34"/>
      <c r="H75" s="35"/>
      <c r="I75" s="35"/>
      <c r="J75" s="35"/>
      <c r="K75" s="35"/>
      <c r="L75" s="35"/>
      <c r="M75" s="75"/>
      <c r="N75" s="35"/>
      <c r="O75" s="35"/>
      <c r="P75" s="35"/>
      <c r="Q75" s="37"/>
      <c r="R75" s="35"/>
      <c r="S75" s="75"/>
      <c r="T75" s="35"/>
      <c r="U75" s="38"/>
    </row>
    <row r="76" spans="1:21" s="16" customFormat="1" ht="16.149999999999999" customHeight="1" x14ac:dyDescent="0.4">
      <c r="A76" s="57"/>
      <c r="B76" s="22" t="s">
        <v>69</v>
      </c>
      <c r="C76" s="32">
        <v>552</v>
      </c>
      <c r="D76" s="22"/>
      <c r="E76" s="32">
        <v>360</v>
      </c>
      <c r="F76" s="22"/>
      <c r="G76" s="32">
        <v>403</v>
      </c>
      <c r="H76" s="22"/>
      <c r="I76" s="71">
        <v>459</v>
      </c>
      <c r="J76" s="22"/>
      <c r="K76" s="71">
        <v>445</v>
      </c>
      <c r="L76" s="22"/>
      <c r="M76" s="71">
        <v>371</v>
      </c>
      <c r="N76" s="22"/>
      <c r="O76" s="71">
        <v>460</v>
      </c>
      <c r="P76" s="22"/>
      <c r="Q76" s="26">
        <v>520</v>
      </c>
      <c r="R76" s="22"/>
      <c r="S76" s="72">
        <v>424</v>
      </c>
      <c r="T76" s="22"/>
      <c r="U76" s="70">
        <v>395</v>
      </c>
    </row>
    <row r="77" spans="1:21" s="16" customFormat="1" ht="16.149999999999999" customHeight="1" x14ac:dyDescent="0.4">
      <c r="A77" s="21"/>
      <c r="B77" s="22" t="s">
        <v>70</v>
      </c>
      <c r="C77" s="32">
        <v>44955</v>
      </c>
      <c r="D77" s="22"/>
      <c r="E77" s="32">
        <v>36303</v>
      </c>
      <c r="F77" s="22"/>
      <c r="G77" s="32">
        <v>38350</v>
      </c>
      <c r="H77" s="22"/>
      <c r="I77" s="71">
        <v>37709</v>
      </c>
      <c r="J77" s="22"/>
      <c r="K77" s="71">
        <v>35650</v>
      </c>
      <c r="L77" s="22"/>
      <c r="M77" s="71">
        <v>35283</v>
      </c>
      <c r="N77" s="22"/>
      <c r="O77" s="71">
        <v>45444</v>
      </c>
      <c r="P77" s="22"/>
      <c r="Q77" s="26">
        <v>50690</v>
      </c>
      <c r="R77" s="22"/>
      <c r="S77" s="72">
        <v>45150</v>
      </c>
      <c r="T77" s="22"/>
      <c r="U77" s="25">
        <v>45476</v>
      </c>
    </row>
    <row r="78" spans="1:21" s="16" customFormat="1" ht="16.149999999999999" customHeight="1" x14ac:dyDescent="0.4">
      <c r="A78" s="21"/>
      <c r="B78" s="22" t="s">
        <v>71</v>
      </c>
      <c r="C78" s="32">
        <v>68270</v>
      </c>
      <c r="D78" s="22"/>
      <c r="E78" s="32">
        <v>67585</v>
      </c>
      <c r="F78" s="22"/>
      <c r="G78" s="32">
        <v>63719</v>
      </c>
      <c r="H78" s="22"/>
      <c r="I78" s="71">
        <v>61289</v>
      </c>
      <c r="J78" s="22"/>
      <c r="K78" s="71">
        <v>54035</v>
      </c>
      <c r="L78" s="22"/>
      <c r="M78" s="71">
        <v>55766</v>
      </c>
      <c r="N78" s="22"/>
      <c r="O78" s="71">
        <v>72163</v>
      </c>
      <c r="P78" s="22"/>
      <c r="Q78" s="32">
        <v>70956</v>
      </c>
      <c r="R78" s="22"/>
      <c r="S78" s="72">
        <v>69124</v>
      </c>
      <c r="T78" s="22"/>
      <c r="U78" s="25">
        <v>73497</v>
      </c>
    </row>
    <row r="79" spans="1:21" s="16" customFormat="1" ht="16.149999999999999" customHeight="1" x14ac:dyDescent="0.4">
      <c r="A79" s="33" t="s">
        <v>72</v>
      </c>
      <c r="B79" s="33"/>
      <c r="C79" s="34"/>
      <c r="D79" s="35"/>
      <c r="E79" s="34"/>
      <c r="F79" s="35"/>
      <c r="G79" s="34"/>
      <c r="H79" s="35"/>
      <c r="I79" s="35"/>
      <c r="J79" s="35"/>
      <c r="K79" s="35"/>
      <c r="L79" s="35"/>
      <c r="M79" s="75"/>
      <c r="N79" s="35"/>
      <c r="O79" s="75"/>
      <c r="P79" s="35"/>
      <c r="Q79" s="37"/>
      <c r="R79" s="35"/>
      <c r="S79" s="75"/>
      <c r="T79" s="35"/>
      <c r="U79" s="56"/>
    </row>
    <row r="80" spans="1:21" s="16" customFormat="1" ht="16.149999999999999" customHeight="1" x14ac:dyDescent="0.4">
      <c r="A80" s="57"/>
      <c r="B80" s="22" t="s">
        <v>73</v>
      </c>
      <c r="C80" s="32">
        <v>51342</v>
      </c>
      <c r="D80" s="22"/>
      <c r="E80" s="32">
        <v>54066</v>
      </c>
      <c r="F80" s="22"/>
      <c r="G80" s="32">
        <v>67185</v>
      </c>
      <c r="H80" s="22"/>
      <c r="I80" s="71">
        <v>78443</v>
      </c>
      <c r="J80" s="22"/>
      <c r="K80" s="71">
        <v>62197</v>
      </c>
      <c r="L80" s="22"/>
      <c r="M80" s="71">
        <v>39330</v>
      </c>
      <c r="N80" s="22"/>
      <c r="O80" s="71">
        <v>48844</v>
      </c>
      <c r="P80" s="22"/>
      <c r="Q80" s="32">
        <v>41500</v>
      </c>
      <c r="R80" s="22"/>
      <c r="S80" s="72">
        <v>35530</v>
      </c>
      <c r="T80" s="22"/>
      <c r="U80" s="25">
        <v>31976</v>
      </c>
    </row>
    <row r="81" spans="1:21" s="16" customFormat="1" ht="16.149999999999999" customHeight="1" x14ac:dyDescent="0.4">
      <c r="A81" s="57"/>
      <c r="B81" s="22" t="s">
        <v>74</v>
      </c>
      <c r="C81" s="32"/>
      <c r="D81" s="22"/>
      <c r="E81" s="32"/>
      <c r="F81" s="22"/>
      <c r="G81" s="32"/>
      <c r="H81" s="22"/>
      <c r="I81" s="71"/>
      <c r="J81" s="22"/>
      <c r="K81" s="71"/>
      <c r="L81" s="22"/>
      <c r="M81" s="71"/>
      <c r="N81" s="22"/>
      <c r="O81" s="71"/>
      <c r="P81" s="22"/>
      <c r="Q81" s="32"/>
      <c r="R81" s="22"/>
      <c r="S81" s="72"/>
      <c r="T81" s="22"/>
      <c r="U81" s="25"/>
    </row>
    <row r="82" spans="1:21" s="16" customFormat="1" ht="16.149999999999999" customHeight="1" x14ac:dyDescent="0.4">
      <c r="A82" s="21"/>
      <c r="B82" s="22" t="s">
        <v>75</v>
      </c>
      <c r="C82" s="32">
        <v>2869</v>
      </c>
      <c r="D82" s="22"/>
      <c r="E82" s="32">
        <v>2927</v>
      </c>
      <c r="F82" s="22"/>
      <c r="G82" s="32">
        <v>2890</v>
      </c>
      <c r="H82" s="22"/>
      <c r="I82" s="71">
        <v>3063</v>
      </c>
      <c r="J82" s="22"/>
      <c r="K82" s="71">
        <v>3186</v>
      </c>
      <c r="L82" s="22"/>
      <c r="M82" s="71">
        <v>2945</v>
      </c>
      <c r="N82" s="22"/>
      <c r="O82" s="71">
        <v>2998</v>
      </c>
      <c r="P82" s="22"/>
      <c r="Q82" s="26">
        <v>2953</v>
      </c>
      <c r="R82" s="22"/>
      <c r="S82" s="72">
        <v>2974</v>
      </c>
      <c r="T82" s="22"/>
      <c r="U82" s="41">
        <v>3013</v>
      </c>
    </row>
    <row r="83" spans="1:21" s="16" customFormat="1" ht="16.149999999999999" customHeight="1" x14ac:dyDescent="0.4">
      <c r="A83" s="21"/>
      <c r="B83" s="22" t="s">
        <v>76</v>
      </c>
      <c r="C83" s="32"/>
      <c r="D83" s="22"/>
      <c r="E83" s="32"/>
      <c r="F83" s="22"/>
      <c r="G83" s="32"/>
      <c r="H83" s="22"/>
      <c r="I83" s="22"/>
      <c r="J83" s="22"/>
      <c r="K83" s="22"/>
      <c r="L83" s="22"/>
      <c r="M83" s="58"/>
      <c r="N83" s="22"/>
      <c r="O83" s="58"/>
      <c r="P83" s="22"/>
      <c r="Q83" s="32"/>
      <c r="R83" s="22"/>
      <c r="S83" s="58"/>
      <c r="T83" s="22"/>
      <c r="U83" s="59"/>
    </row>
    <row r="84" spans="1:21" s="16" customFormat="1" ht="16.149999999999999" customHeight="1" x14ac:dyDescent="0.4">
      <c r="A84" s="21"/>
      <c r="B84" s="22" t="s">
        <v>77</v>
      </c>
      <c r="C84" s="32"/>
      <c r="D84" s="22"/>
      <c r="E84" s="32"/>
      <c r="F84" s="22"/>
      <c r="G84" s="32"/>
      <c r="H84" s="22"/>
      <c r="J84" s="22"/>
    </row>
    <row r="85" spans="1:21" s="16" customFormat="1" ht="16.149999999999999" customHeight="1" x14ac:dyDescent="0.4">
      <c r="A85" s="21"/>
      <c r="B85" s="22" t="s">
        <v>78</v>
      </c>
      <c r="C85" s="32">
        <v>663651</v>
      </c>
      <c r="D85" s="22"/>
      <c r="E85" s="32">
        <v>470775</v>
      </c>
      <c r="F85" s="22"/>
      <c r="G85" s="32">
        <v>390522</v>
      </c>
      <c r="H85" s="22"/>
      <c r="I85" s="71">
        <v>240143</v>
      </c>
      <c r="J85" s="22"/>
      <c r="K85" s="71">
        <v>263039</v>
      </c>
      <c r="L85" s="22"/>
      <c r="M85" s="71">
        <v>315477</v>
      </c>
      <c r="N85" s="22"/>
      <c r="O85" s="71">
        <v>372818</v>
      </c>
      <c r="P85" s="22"/>
      <c r="Q85" s="26">
        <v>390611</v>
      </c>
      <c r="R85" s="22"/>
      <c r="S85" s="72">
        <v>456373</v>
      </c>
      <c r="T85" s="22"/>
      <c r="U85" s="76">
        <v>458050</v>
      </c>
    </row>
    <row r="86" spans="1:21" s="16" customFormat="1" ht="16.149999999999999" customHeight="1" x14ac:dyDescent="0.4">
      <c r="A86" s="48" t="s">
        <v>79</v>
      </c>
      <c r="B86" s="49"/>
      <c r="C86" s="50"/>
      <c r="D86" s="51"/>
      <c r="E86" s="50"/>
      <c r="F86" s="51"/>
      <c r="G86" s="50"/>
      <c r="H86" s="51"/>
      <c r="I86" s="52"/>
      <c r="J86" s="52"/>
      <c r="K86" s="52"/>
      <c r="L86" s="52"/>
      <c r="M86" s="53"/>
      <c r="N86" s="52"/>
      <c r="O86" s="53"/>
      <c r="P86" s="52"/>
      <c r="Q86" s="54"/>
      <c r="R86" s="52"/>
      <c r="S86" s="53"/>
      <c r="T86" s="52"/>
      <c r="U86" s="55"/>
    </row>
    <row r="87" spans="1:21" s="16" customFormat="1" ht="16.149999999999999" customHeight="1" x14ac:dyDescent="0.4">
      <c r="A87" s="33" t="s">
        <v>80</v>
      </c>
      <c r="B87" s="33"/>
      <c r="C87" s="34"/>
      <c r="D87" s="35"/>
      <c r="E87" s="34"/>
      <c r="F87" s="35"/>
      <c r="G87" s="34"/>
      <c r="H87" s="35"/>
      <c r="I87" s="35"/>
      <c r="J87" s="35"/>
      <c r="K87" s="35"/>
      <c r="L87" s="35"/>
      <c r="M87" s="75"/>
      <c r="N87" s="35"/>
      <c r="O87" s="75"/>
      <c r="P87" s="35"/>
      <c r="Q87" s="37"/>
      <c r="R87" s="35"/>
      <c r="S87" s="75"/>
      <c r="T87" s="35"/>
      <c r="U87" s="56"/>
    </row>
    <row r="88" spans="1:21" s="16" customFormat="1" ht="16.149999999999999" customHeight="1" x14ac:dyDescent="0.4">
      <c r="A88" s="35"/>
      <c r="B88" s="35" t="s">
        <v>81</v>
      </c>
      <c r="C88" s="34"/>
      <c r="D88" s="35"/>
      <c r="E88" s="34"/>
      <c r="F88" s="35"/>
      <c r="G88" s="34"/>
      <c r="H88" s="35"/>
      <c r="I88" s="35"/>
      <c r="J88" s="35"/>
      <c r="K88" s="35"/>
      <c r="L88" s="35"/>
      <c r="M88" s="75"/>
      <c r="N88" s="35"/>
      <c r="O88" s="75"/>
      <c r="P88" s="35"/>
      <c r="Q88" s="37"/>
      <c r="R88" s="35"/>
      <c r="S88" s="75"/>
      <c r="T88" s="35"/>
      <c r="U88" s="56"/>
    </row>
    <row r="89" spans="1:21" s="16" customFormat="1" ht="17.25" customHeight="1" x14ac:dyDescent="0.4">
      <c r="A89" s="21"/>
      <c r="B89" s="22" t="s">
        <v>82</v>
      </c>
      <c r="C89" s="32">
        <v>211</v>
      </c>
      <c r="D89" s="22"/>
      <c r="E89" s="32">
        <v>211</v>
      </c>
      <c r="F89" s="22"/>
      <c r="G89" s="32">
        <v>211</v>
      </c>
      <c r="H89" s="22"/>
      <c r="I89" s="22">
        <v>211</v>
      </c>
      <c r="J89" s="22"/>
      <c r="K89" s="22">
        <v>211</v>
      </c>
      <c r="L89" s="22"/>
      <c r="M89" s="41">
        <v>211</v>
      </c>
      <c r="N89" s="22"/>
      <c r="O89" s="41">
        <v>211</v>
      </c>
      <c r="P89" s="22"/>
      <c r="Q89" s="26">
        <v>211</v>
      </c>
      <c r="R89" s="22"/>
      <c r="S89" s="41">
        <v>211</v>
      </c>
      <c r="T89" s="22"/>
      <c r="U89" s="41">
        <v>211</v>
      </c>
    </row>
    <row r="90" spans="1:21" s="16" customFormat="1" ht="16.149999999999999" customHeight="1" x14ac:dyDescent="0.4">
      <c r="A90" s="21"/>
      <c r="B90" s="77" t="s">
        <v>83</v>
      </c>
      <c r="C90" s="32">
        <f>30377+150193</f>
        <v>180570</v>
      </c>
      <c r="D90" s="77"/>
      <c r="E90" s="32">
        <v>154898</v>
      </c>
      <c r="F90" s="77"/>
      <c r="G90" s="32">
        <v>176853</v>
      </c>
      <c r="H90" s="77"/>
      <c r="I90" s="41">
        <v>184832</v>
      </c>
      <c r="J90" s="77"/>
      <c r="K90" s="41">
        <v>176939</v>
      </c>
      <c r="L90" s="77"/>
      <c r="M90" s="41">
        <v>173328</v>
      </c>
      <c r="N90" s="77"/>
      <c r="O90" s="41">
        <v>228339</v>
      </c>
      <c r="P90" s="77"/>
      <c r="Q90" s="26">
        <v>279241</v>
      </c>
      <c r="R90" s="77"/>
      <c r="S90" s="41">
        <v>260082</v>
      </c>
      <c r="T90" s="77"/>
      <c r="U90" s="41">
        <v>303218</v>
      </c>
    </row>
    <row r="91" spans="1:21" s="16" customFormat="1" ht="16.149999999999999" customHeight="1" x14ac:dyDescent="0.4">
      <c r="A91" s="21"/>
      <c r="B91" s="22" t="s">
        <v>84</v>
      </c>
      <c r="C91" s="32">
        <v>34440</v>
      </c>
      <c r="D91" s="22"/>
      <c r="E91" s="32">
        <v>31947</v>
      </c>
      <c r="F91" s="22"/>
      <c r="G91" s="32">
        <v>34563</v>
      </c>
      <c r="H91" s="22"/>
      <c r="I91" s="41">
        <v>36121</v>
      </c>
      <c r="J91" s="22"/>
      <c r="K91" s="41">
        <v>32857</v>
      </c>
      <c r="L91" s="22"/>
      <c r="M91" s="41">
        <v>38151</v>
      </c>
      <c r="N91" s="22"/>
      <c r="O91" s="41">
        <v>42960</v>
      </c>
      <c r="P91" s="22"/>
      <c r="Q91" s="32">
        <v>51833</v>
      </c>
      <c r="R91" s="22"/>
      <c r="S91" s="41">
        <v>49687</v>
      </c>
      <c r="T91" s="22"/>
      <c r="U91" s="25">
        <v>50085</v>
      </c>
    </row>
    <row r="92" spans="1:21" s="16" customFormat="1" ht="16.149999999999999" customHeight="1" x14ac:dyDescent="0.4">
      <c r="A92" s="49" t="s">
        <v>85</v>
      </c>
      <c r="B92" s="49"/>
      <c r="C92" s="50"/>
      <c r="D92" s="51"/>
      <c r="E92" s="50"/>
      <c r="F92" s="51"/>
      <c r="G92" s="50"/>
      <c r="H92" s="51"/>
      <c r="I92" s="52"/>
      <c r="J92" s="52"/>
      <c r="K92" s="52"/>
      <c r="L92" s="52"/>
      <c r="M92" s="53"/>
      <c r="N92" s="52"/>
      <c r="O92" s="52"/>
      <c r="P92" s="52"/>
      <c r="Q92" s="54"/>
      <c r="R92" s="52"/>
      <c r="S92" s="53"/>
      <c r="T92" s="52"/>
      <c r="U92" s="55"/>
    </row>
    <row r="93" spans="1:21" s="16" customFormat="1" ht="16.149999999999999" customHeight="1" x14ac:dyDescent="0.4">
      <c r="A93" s="13" t="s">
        <v>86</v>
      </c>
      <c r="B93" s="78"/>
      <c r="C93" s="79"/>
      <c r="D93" s="78"/>
      <c r="E93" s="79"/>
      <c r="F93" s="78"/>
      <c r="G93" s="79"/>
      <c r="H93" s="78"/>
      <c r="I93" s="22"/>
      <c r="J93" s="22"/>
      <c r="K93" s="22"/>
      <c r="L93" s="22"/>
      <c r="M93" s="58"/>
      <c r="N93" s="22"/>
      <c r="O93" s="22"/>
      <c r="P93" s="22"/>
      <c r="Q93" s="32"/>
      <c r="R93" s="22"/>
      <c r="S93" s="58"/>
      <c r="T93" s="22"/>
      <c r="U93" s="59"/>
    </row>
    <row r="94" spans="1:21" s="16" customFormat="1" ht="16.149999999999999" customHeight="1" x14ac:dyDescent="0.4">
      <c r="A94" s="13" t="s">
        <v>87</v>
      </c>
      <c r="B94" s="78"/>
      <c r="C94" s="79"/>
      <c r="D94" s="78"/>
      <c r="E94" s="79"/>
      <c r="F94" s="78"/>
      <c r="G94" s="79"/>
      <c r="H94" s="78"/>
      <c r="I94" s="22"/>
      <c r="J94" s="22"/>
      <c r="K94" s="22"/>
      <c r="L94" s="22"/>
      <c r="M94" s="58"/>
      <c r="N94" s="22"/>
      <c r="O94" s="22"/>
      <c r="P94" s="22"/>
      <c r="Q94" s="32"/>
      <c r="R94" s="22"/>
      <c r="S94" s="58"/>
      <c r="T94" s="22"/>
      <c r="U94" s="59"/>
    </row>
    <row r="95" spans="1:21" s="16" customFormat="1" ht="16.149999999999999" customHeight="1" x14ac:dyDescent="0.4">
      <c r="A95" s="33" t="s">
        <v>88</v>
      </c>
      <c r="B95" s="33"/>
      <c r="C95" s="34"/>
      <c r="D95" s="35"/>
      <c r="E95" s="34"/>
      <c r="F95" s="35"/>
      <c r="G95" s="34"/>
      <c r="H95" s="35"/>
      <c r="I95" s="35"/>
      <c r="J95" s="35"/>
      <c r="K95" s="35"/>
      <c r="L95" s="35"/>
      <c r="M95" s="75"/>
      <c r="N95" s="35"/>
      <c r="O95" s="35"/>
      <c r="P95" s="35"/>
      <c r="Q95" s="37"/>
      <c r="R95" s="35"/>
      <c r="S95" s="75"/>
      <c r="T95" s="35"/>
      <c r="U95" s="56"/>
    </row>
    <row r="96" spans="1:21" s="16" customFormat="1" ht="16.149999999999999" customHeight="1" x14ac:dyDescent="0.4">
      <c r="A96" s="21"/>
      <c r="B96" s="22" t="s">
        <v>89</v>
      </c>
      <c r="C96" s="32">
        <v>723</v>
      </c>
      <c r="D96" s="22"/>
      <c r="E96" s="32">
        <v>712</v>
      </c>
      <c r="F96" s="22"/>
      <c r="G96" s="32">
        <v>698</v>
      </c>
      <c r="H96" s="22"/>
      <c r="I96" s="22">
        <v>695</v>
      </c>
      <c r="J96" s="22"/>
      <c r="K96" s="22">
        <v>691</v>
      </c>
      <c r="L96" s="22"/>
      <c r="M96" s="62">
        <v>684</v>
      </c>
      <c r="N96" s="22"/>
      <c r="O96" s="62">
        <v>683</v>
      </c>
      <c r="P96" s="22"/>
      <c r="Q96" s="26">
        <v>677</v>
      </c>
      <c r="R96" s="22"/>
      <c r="S96" s="62">
        <v>678</v>
      </c>
      <c r="T96" s="22"/>
      <c r="U96" s="70">
        <v>679</v>
      </c>
    </row>
    <row r="97" spans="1:21" s="16" customFormat="1" ht="16.149999999999999" customHeight="1" x14ac:dyDescent="0.4">
      <c r="A97" s="21"/>
      <c r="B97" s="22" t="s">
        <v>90</v>
      </c>
      <c r="C97" s="32">
        <v>658</v>
      </c>
      <c r="D97" s="22"/>
      <c r="E97" s="32">
        <v>658</v>
      </c>
      <c r="F97" s="22"/>
      <c r="G97" s="32">
        <v>658</v>
      </c>
      <c r="H97" s="22"/>
      <c r="I97" s="22">
        <v>648</v>
      </c>
      <c r="J97" s="22"/>
      <c r="K97" s="22">
        <v>655</v>
      </c>
      <c r="L97" s="22"/>
      <c r="M97" s="62">
        <v>663</v>
      </c>
      <c r="N97" s="22"/>
      <c r="O97" s="62">
        <v>676</v>
      </c>
      <c r="P97" s="22"/>
      <c r="Q97" s="26">
        <v>674</v>
      </c>
      <c r="R97" s="22"/>
      <c r="S97" s="62">
        <v>692</v>
      </c>
      <c r="T97" s="22"/>
      <c r="U97" s="70">
        <v>692</v>
      </c>
    </row>
    <row r="98" spans="1:21" s="16" customFormat="1" ht="16.149999999999999" customHeight="1" x14ac:dyDescent="0.4">
      <c r="A98" s="21"/>
      <c r="B98" s="22" t="s">
        <v>91</v>
      </c>
      <c r="C98" s="32">
        <v>26449</v>
      </c>
      <c r="D98" s="22"/>
      <c r="E98" s="32">
        <v>25531</v>
      </c>
      <c r="F98" s="22"/>
      <c r="G98" s="32">
        <v>25241</v>
      </c>
      <c r="H98" s="22"/>
      <c r="I98" s="62">
        <v>25585</v>
      </c>
      <c r="J98" s="22"/>
      <c r="K98" s="62">
        <v>0</v>
      </c>
      <c r="L98" s="22"/>
      <c r="M98" s="62">
        <v>21556</v>
      </c>
      <c r="N98" s="22"/>
      <c r="O98" s="62">
        <v>20340</v>
      </c>
      <c r="P98" s="22"/>
      <c r="Q98" s="26">
        <v>21311</v>
      </c>
      <c r="R98" s="22"/>
      <c r="S98" s="62">
        <v>15012</v>
      </c>
      <c r="T98" s="22"/>
      <c r="U98" s="25">
        <v>14921</v>
      </c>
    </row>
    <row r="99" spans="1:21" s="16" customFormat="1" ht="16.149999999999999" customHeight="1" x14ac:dyDescent="0.4">
      <c r="A99" s="21"/>
      <c r="B99" s="22" t="s">
        <v>92</v>
      </c>
      <c r="C99" s="32">
        <v>537895</v>
      </c>
      <c r="D99" s="22"/>
      <c r="E99" s="32">
        <v>537341</v>
      </c>
      <c r="F99" s="22"/>
      <c r="G99" s="32">
        <v>481345</v>
      </c>
      <c r="H99" s="22"/>
      <c r="I99" s="80">
        <v>500675</v>
      </c>
      <c r="J99" s="22"/>
      <c r="K99" s="80">
        <v>308044</v>
      </c>
      <c r="L99" s="22"/>
      <c r="M99" s="62">
        <v>481433</v>
      </c>
      <c r="N99" s="22"/>
      <c r="O99" s="62">
        <v>582978</v>
      </c>
      <c r="P99" s="22"/>
      <c r="Q99" s="26">
        <v>562976</v>
      </c>
      <c r="R99" s="22"/>
      <c r="S99" s="62">
        <v>581842</v>
      </c>
      <c r="T99" s="22"/>
      <c r="U99" s="25">
        <v>564696</v>
      </c>
    </row>
    <row r="100" spans="1:21" s="16" customFormat="1" ht="16.149999999999999" customHeight="1" x14ac:dyDescent="0.4">
      <c r="A100" s="21"/>
      <c r="B100" s="22" t="s">
        <v>93</v>
      </c>
      <c r="C100" s="32">
        <v>754</v>
      </c>
      <c r="D100" s="22"/>
      <c r="E100" s="32">
        <v>750</v>
      </c>
      <c r="F100" s="22"/>
      <c r="G100" s="32">
        <v>750</v>
      </c>
      <c r="H100" s="22"/>
      <c r="I100" s="22">
        <v>753</v>
      </c>
      <c r="J100" s="22"/>
      <c r="K100" s="22">
        <v>750</v>
      </c>
      <c r="L100" s="22"/>
      <c r="M100" s="62">
        <v>762</v>
      </c>
      <c r="N100" s="22"/>
      <c r="O100" s="62">
        <v>762</v>
      </c>
      <c r="P100" s="22"/>
      <c r="Q100" s="26">
        <v>767</v>
      </c>
      <c r="R100" s="22"/>
      <c r="S100" s="62">
        <v>781</v>
      </c>
      <c r="T100" s="22"/>
      <c r="U100" s="70">
        <v>777</v>
      </c>
    </row>
    <row r="101" spans="1:21" s="16" customFormat="1" ht="16.149999999999999" customHeight="1" x14ac:dyDescent="0.4">
      <c r="A101" s="21"/>
      <c r="B101" s="22" t="s">
        <v>94</v>
      </c>
      <c r="C101" s="32">
        <v>65</v>
      </c>
      <c r="D101" s="22"/>
      <c r="E101" s="32">
        <v>65</v>
      </c>
      <c r="F101" s="22"/>
      <c r="G101" s="32">
        <v>65</v>
      </c>
      <c r="H101" s="22"/>
      <c r="I101" s="22">
        <v>65</v>
      </c>
      <c r="J101" s="22"/>
      <c r="K101" s="22">
        <v>65</v>
      </c>
      <c r="L101" s="22"/>
      <c r="M101" s="62">
        <v>65</v>
      </c>
      <c r="N101" s="22"/>
      <c r="O101" s="62">
        <v>65</v>
      </c>
      <c r="P101" s="22"/>
      <c r="Q101" s="26">
        <v>67</v>
      </c>
      <c r="R101" s="22"/>
      <c r="S101" s="62">
        <v>67</v>
      </c>
      <c r="T101" s="22"/>
      <c r="U101" s="70">
        <v>67</v>
      </c>
    </row>
    <row r="102" spans="1:21" s="16" customFormat="1" ht="16.149999999999999" customHeight="1" x14ac:dyDescent="0.4">
      <c r="A102" s="21" t="s">
        <v>95</v>
      </c>
      <c r="B102" s="22" t="s">
        <v>96</v>
      </c>
      <c r="C102" s="32">
        <v>1008021</v>
      </c>
      <c r="D102" s="22"/>
      <c r="E102" s="32">
        <v>974931</v>
      </c>
      <c r="F102" s="22"/>
      <c r="G102" s="32">
        <v>864390</v>
      </c>
      <c r="H102" s="22"/>
      <c r="I102" s="62">
        <v>986448</v>
      </c>
      <c r="J102" s="22"/>
      <c r="K102" s="62">
        <v>892306</v>
      </c>
      <c r="L102" s="22"/>
      <c r="M102" s="62">
        <v>204899</v>
      </c>
      <c r="N102" s="22"/>
      <c r="O102" s="62">
        <v>1621048</v>
      </c>
      <c r="P102" s="22"/>
      <c r="Q102" s="26">
        <v>1601869</v>
      </c>
      <c r="R102" s="22"/>
      <c r="S102" s="62">
        <v>1492451</v>
      </c>
      <c r="T102" s="22"/>
      <c r="U102" s="25">
        <v>1759235</v>
      </c>
    </row>
    <row r="103" spans="1:21" s="16" customFormat="1" ht="16.149999999999999" customHeight="1" x14ac:dyDescent="0.4">
      <c r="A103" s="21"/>
      <c r="B103" s="22" t="s">
        <v>97</v>
      </c>
      <c r="C103" s="32"/>
      <c r="D103" s="22"/>
      <c r="E103" s="32"/>
      <c r="F103" s="22"/>
      <c r="G103" s="32"/>
      <c r="H103" s="22"/>
      <c r="I103" s="62"/>
      <c r="J103" s="22"/>
      <c r="K103" s="62"/>
      <c r="L103" s="22"/>
      <c r="M103" s="62"/>
      <c r="N103" s="22"/>
      <c r="O103" s="62"/>
      <c r="P103" s="22"/>
      <c r="Q103" s="26"/>
      <c r="R103" s="22"/>
      <c r="S103" s="62"/>
      <c r="T103" s="22"/>
      <c r="U103" s="25"/>
    </row>
    <row r="104" spans="1:21" s="16" customFormat="1" ht="16.149999999999999" customHeight="1" x14ac:dyDescent="0.4">
      <c r="A104" s="21"/>
      <c r="B104" s="22" t="s">
        <v>98</v>
      </c>
      <c r="C104" s="32">
        <v>2057794</v>
      </c>
      <c r="D104" s="22"/>
      <c r="E104" s="32">
        <v>1871379</v>
      </c>
      <c r="F104" s="22"/>
      <c r="G104" s="32">
        <v>1647046</v>
      </c>
      <c r="H104" s="22"/>
      <c r="I104" s="62">
        <v>776001</v>
      </c>
      <c r="J104" s="22"/>
      <c r="K104" s="62">
        <v>4227</v>
      </c>
      <c r="L104" s="22"/>
      <c r="M104" s="62">
        <v>1947377</v>
      </c>
      <c r="N104" s="22"/>
      <c r="O104" s="62">
        <v>3003599</v>
      </c>
      <c r="P104" s="22"/>
      <c r="Q104" s="26">
        <v>3202200</v>
      </c>
      <c r="R104" s="22"/>
      <c r="S104" s="62">
        <v>3402621</v>
      </c>
      <c r="T104" s="22"/>
      <c r="U104" s="25">
        <v>4277349</v>
      </c>
    </row>
    <row r="105" spans="1:21" s="16" customFormat="1" ht="16.149999999999999" customHeight="1" x14ac:dyDescent="0.4">
      <c r="A105" s="48" t="s">
        <v>99</v>
      </c>
      <c r="B105" s="48"/>
      <c r="C105" s="81"/>
      <c r="D105" s="13"/>
      <c r="E105" s="81"/>
      <c r="F105" s="13"/>
      <c r="G105" s="81"/>
      <c r="H105" s="13"/>
      <c r="I105" s="82"/>
      <c r="J105" s="82"/>
      <c r="K105" s="82"/>
      <c r="L105" s="82"/>
      <c r="M105" s="83"/>
      <c r="N105" s="82"/>
      <c r="O105" s="82"/>
      <c r="P105" s="82"/>
      <c r="Q105" s="84"/>
      <c r="R105" s="82"/>
      <c r="S105" s="83"/>
      <c r="T105" s="82"/>
      <c r="U105" s="55"/>
    </row>
    <row r="106" spans="1:21" s="16" customFormat="1" ht="16.149999999999999" customHeight="1" x14ac:dyDescent="0.4">
      <c r="A106" s="13" t="s">
        <v>100</v>
      </c>
      <c r="B106" s="13"/>
      <c r="C106" s="81"/>
      <c r="D106" s="13"/>
      <c r="E106" s="81"/>
      <c r="F106" s="13"/>
      <c r="G106" s="81"/>
      <c r="H106" s="13"/>
      <c r="I106" s="82"/>
      <c r="J106" s="82"/>
      <c r="K106" s="82"/>
      <c r="L106" s="82"/>
      <c r="M106" s="83"/>
      <c r="N106" s="82"/>
      <c r="O106" s="82"/>
      <c r="P106" s="82"/>
      <c r="Q106" s="84"/>
      <c r="R106" s="82"/>
      <c r="S106" s="83"/>
      <c r="T106" s="82"/>
      <c r="U106" s="55"/>
    </row>
    <row r="107" spans="1:21" s="16" customFormat="1" ht="16.149999999999999" customHeight="1" x14ac:dyDescent="0.4">
      <c r="A107" s="33" t="s">
        <v>101</v>
      </c>
      <c r="B107" s="33"/>
      <c r="C107" s="34"/>
      <c r="D107" s="35"/>
      <c r="E107" s="34"/>
      <c r="F107" s="35"/>
      <c r="G107" s="34"/>
      <c r="H107" s="35"/>
      <c r="I107" s="35"/>
      <c r="J107" s="35"/>
      <c r="K107" s="35"/>
      <c r="L107" s="35"/>
      <c r="M107" s="43"/>
      <c r="N107" s="35"/>
      <c r="O107" s="35"/>
      <c r="P107" s="35"/>
      <c r="Q107" s="37"/>
      <c r="R107" s="35"/>
      <c r="S107" s="43"/>
      <c r="T107" s="35"/>
      <c r="U107" s="56"/>
    </row>
    <row r="108" spans="1:21" s="16" customFormat="1" ht="16.149999999999999" customHeight="1" x14ac:dyDescent="0.4">
      <c r="A108" s="35"/>
      <c r="B108" s="35" t="s">
        <v>102</v>
      </c>
      <c r="C108" s="34"/>
      <c r="D108" s="35"/>
      <c r="E108" s="34"/>
      <c r="F108" s="35"/>
      <c r="G108" s="34"/>
      <c r="H108" s="35"/>
      <c r="I108" s="35"/>
      <c r="J108" s="35"/>
      <c r="K108" s="35"/>
      <c r="L108" s="35"/>
      <c r="M108" s="43"/>
      <c r="N108" s="35"/>
      <c r="O108" s="35"/>
      <c r="P108" s="35"/>
      <c r="Q108" s="37"/>
      <c r="R108" s="35"/>
      <c r="S108" s="43"/>
      <c r="T108" s="35"/>
      <c r="U108" s="56"/>
    </row>
    <row r="109" spans="1:21" s="16" customFormat="1" ht="16.149999999999999" customHeight="1" x14ac:dyDescent="0.4">
      <c r="A109" s="21"/>
      <c r="B109" s="22" t="s">
        <v>103</v>
      </c>
      <c r="C109" s="32"/>
      <c r="D109" s="22"/>
      <c r="E109" s="32"/>
      <c r="F109" s="22"/>
      <c r="G109" s="32"/>
      <c r="H109" s="22"/>
      <c r="I109" s="22"/>
      <c r="J109" s="22"/>
      <c r="K109" s="22"/>
      <c r="L109" s="22"/>
      <c r="M109" s="58"/>
      <c r="N109" s="22"/>
      <c r="O109" s="22"/>
      <c r="P109" s="22"/>
      <c r="Q109" s="26"/>
      <c r="R109" s="22"/>
      <c r="S109" s="58"/>
      <c r="T109" s="22"/>
      <c r="U109" s="59"/>
    </row>
    <row r="110" spans="1:21" s="16" customFormat="1" ht="16.149999999999999" customHeight="1" x14ac:dyDescent="0.4">
      <c r="A110" s="21"/>
      <c r="B110" s="52" t="s">
        <v>147</v>
      </c>
      <c r="C110" s="85">
        <v>28281</v>
      </c>
      <c r="D110" s="52"/>
      <c r="E110" s="85">
        <v>25266</v>
      </c>
      <c r="F110" s="52"/>
      <c r="G110" s="85">
        <v>24090</v>
      </c>
      <c r="H110" s="52"/>
      <c r="I110" s="62">
        <v>16042</v>
      </c>
      <c r="J110" s="52"/>
      <c r="K110" s="62">
        <v>28310</v>
      </c>
      <c r="L110" s="52"/>
      <c r="M110" s="62">
        <v>30023</v>
      </c>
      <c r="N110" s="52"/>
      <c r="O110" s="62">
        <v>25299</v>
      </c>
      <c r="P110" s="52"/>
      <c r="Q110" s="86">
        <v>32116</v>
      </c>
      <c r="R110" s="52"/>
      <c r="S110" s="62">
        <v>24293</v>
      </c>
      <c r="T110" s="52"/>
      <c r="U110" s="87">
        <v>23287</v>
      </c>
    </row>
    <row r="111" spans="1:21" s="16" customFormat="1" ht="16.149999999999999" customHeight="1" x14ac:dyDescent="0.4">
      <c r="A111" s="21"/>
      <c r="B111" s="22" t="s">
        <v>104</v>
      </c>
      <c r="C111" s="32"/>
      <c r="D111" s="22"/>
      <c r="E111" s="32"/>
      <c r="F111" s="22"/>
      <c r="G111" s="32"/>
      <c r="H111" s="22"/>
      <c r="I111" s="22"/>
      <c r="J111" s="22"/>
      <c r="K111" s="22"/>
      <c r="L111" s="22"/>
      <c r="M111" s="58"/>
      <c r="N111" s="22"/>
      <c r="O111" s="58"/>
      <c r="P111" s="22"/>
      <c r="Q111" s="32"/>
      <c r="R111" s="22"/>
      <c r="S111" s="58"/>
      <c r="T111" s="22"/>
      <c r="U111" s="70"/>
    </row>
    <row r="112" spans="1:21" s="90" customFormat="1" ht="16.149999999999999" customHeight="1" x14ac:dyDescent="0.4">
      <c r="A112" s="55"/>
      <c r="B112" s="88" t="s">
        <v>105</v>
      </c>
      <c r="C112" s="89"/>
      <c r="D112" s="88"/>
      <c r="E112" s="89"/>
      <c r="F112" s="88"/>
      <c r="G112" s="89"/>
      <c r="H112" s="88"/>
      <c r="J112" s="59"/>
    </row>
    <row r="113" spans="1:21" s="90" customFormat="1" ht="16.149999999999999" customHeight="1" x14ac:dyDescent="0.4">
      <c r="A113" s="55"/>
      <c r="B113" s="39" t="s">
        <v>148</v>
      </c>
      <c r="C113" s="32">
        <v>20975</v>
      </c>
      <c r="D113" s="39"/>
      <c r="E113" s="40">
        <v>21428</v>
      </c>
      <c r="F113" s="39"/>
      <c r="G113" s="40">
        <v>21185</v>
      </c>
      <c r="H113" s="39"/>
      <c r="I113" s="41">
        <v>13779</v>
      </c>
      <c r="J113" s="59"/>
      <c r="K113" s="41">
        <v>10523</v>
      </c>
      <c r="L113" s="59"/>
      <c r="M113" s="41">
        <v>15391</v>
      </c>
      <c r="N113" s="59"/>
      <c r="O113" s="41">
        <v>18200</v>
      </c>
      <c r="P113" s="59"/>
      <c r="Q113" s="63">
        <v>25093</v>
      </c>
      <c r="R113" s="59"/>
      <c r="S113" s="41">
        <v>17736</v>
      </c>
      <c r="T113" s="59"/>
      <c r="U113" s="25">
        <v>18442</v>
      </c>
    </row>
    <row r="114" spans="1:21" s="16" customFormat="1" ht="16.149999999999999" customHeight="1" x14ac:dyDescent="0.4">
      <c r="A114" s="21"/>
      <c r="B114" s="22" t="s">
        <v>106</v>
      </c>
      <c r="C114" s="32">
        <v>2</v>
      </c>
      <c r="D114" s="22"/>
      <c r="E114" s="32">
        <v>10</v>
      </c>
      <c r="F114" s="22"/>
      <c r="G114" s="32">
        <v>6</v>
      </c>
      <c r="H114" s="22"/>
      <c r="I114" s="22">
        <v>7</v>
      </c>
      <c r="J114" s="22"/>
      <c r="K114" s="22">
        <v>34</v>
      </c>
      <c r="L114" s="22"/>
      <c r="M114" s="58">
        <v>14</v>
      </c>
      <c r="N114" s="22"/>
      <c r="O114" s="58">
        <v>18</v>
      </c>
      <c r="P114" s="22"/>
      <c r="Q114" s="32">
        <v>17</v>
      </c>
      <c r="R114" s="22"/>
      <c r="S114" s="58">
        <v>12</v>
      </c>
      <c r="T114" s="22"/>
      <c r="U114" s="70">
        <v>4</v>
      </c>
    </row>
    <row r="115" spans="1:21" s="16" customFormat="1" ht="16.149999999999999" customHeight="1" x14ac:dyDescent="0.4">
      <c r="A115" s="21"/>
      <c r="B115" s="22" t="s">
        <v>107</v>
      </c>
      <c r="C115" s="32">
        <v>128</v>
      </c>
      <c r="D115" s="22"/>
      <c r="E115" s="32">
        <v>126</v>
      </c>
      <c r="F115" s="22"/>
      <c r="G115" s="32">
        <v>135</v>
      </c>
      <c r="H115" s="22"/>
      <c r="I115" s="22">
        <v>111</v>
      </c>
      <c r="J115" s="22"/>
      <c r="K115" s="22">
        <v>115</v>
      </c>
      <c r="L115" s="22"/>
      <c r="M115" s="58">
        <v>180</v>
      </c>
      <c r="N115" s="22"/>
      <c r="O115" s="58">
        <v>200</v>
      </c>
      <c r="P115" s="22"/>
      <c r="Q115" s="26">
        <v>199</v>
      </c>
      <c r="R115" s="22"/>
      <c r="S115" s="58">
        <v>209</v>
      </c>
      <c r="T115" s="22"/>
      <c r="U115" s="70">
        <v>66</v>
      </c>
    </row>
    <row r="116" spans="1:21" s="16" customFormat="1" ht="16.149999999999999" customHeight="1" x14ac:dyDescent="0.4">
      <c r="A116" s="21"/>
      <c r="B116" s="22" t="s">
        <v>108</v>
      </c>
      <c r="C116" s="32">
        <v>119</v>
      </c>
      <c r="D116" s="22"/>
      <c r="E116" s="32">
        <v>135</v>
      </c>
      <c r="F116" s="22"/>
      <c r="G116" s="32">
        <v>146</v>
      </c>
      <c r="H116" s="22"/>
      <c r="I116" s="22">
        <v>154</v>
      </c>
      <c r="J116" s="22"/>
      <c r="K116" s="22">
        <v>199</v>
      </c>
      <c r="L116" s="22"/>
      <c r="M116" s="58">
        <v>226</v>
      </c>
      <c r="N116" s="22"/>
      <c r="O116" s="58">
        <v>253</v>
      </c>
      <c r="P116" s="22"/>
      <c r="Q116" s="26">
        <v>248</v>
      </c>
      <c r="R116" s="22"/>
      <c r="S116" s="58">
        <v>265</v>
      </c>
      <c r="T116" s="22"/>
      <c r="U116" s="70">
        <v>127</v>
      </c>
    </row>
    <row r="117" spans="1:21" s="16" customFormat="1" ht="16.149999999999999" customHeight="1" x14ac:dyDescent="0.4">
      <c r="A117" s="21"/>
      <c r="B117" s="22" t="s">
        <v>109</v>
      </c>
      <c r="C117" s="32">
        <v>878481</v>
      </c>
      <c r="D117" s="22"/>
      <c r="E117" s="32">
        <v>895457</v>
      </c>
      <c r="F117" s="22"/>
      <c r="G117" s="32">
        <v>722852</v>
      </c>
      <c r="H117" s="22"/>
      <c r="I117" s="62">
        <v>731684</v>
      </c>
      <c r="J117" s="22"/>
      <c r="K117" s="62">
        <v>620108</v>
      </c>
      <c r="L117" s="22"/>
      <c r="M117" s="62">
        <v>474619</v>
      </c>
      <c r="N117" s="22"/>
      <c r="O117" s="62">
        <v>604068</v>
      </c>
      <c r="P117" s="22"/>
      <c r="Q117" s="26">
        <v>522199</v>
      </c>
      <c r="R117" s="22"/>
      <c r="S117" s="62">
        <v>481085</v>
      </c>
      <c r="T117" s="22"/>
      <c r="U117" s="25">
        <v>440849</v>
      </c>
    </row>
    <row r="118" spans="1:21" s="16" customFormat="1" ht="16.149999999999999" customHeight="1" x14ac:dyDescent="0.4">
      <c r="A118" s="48" t="s">
        <v>110</v>
      </c>
      <c r="B118" s="49"/>
      <c r="C118" s="50"/>
      <c r="D118" s="51"/>
      <c r="E118" s="50"/>
      <c r="F118" s="51"/>
      <c r="G118" s="50"/>
      <c r="H118" s="51"/>
      <c r="J118" s="52"/>
      <c r="L118" s="52"/>
      <c r="M118" s="53"/>
      <c r="N118" s="52"/>
      <c r="O118" s="52"/>
      <c r="P118" s="52"/>
      <c r="Q118" s="54"/>
      <c r="R118" s="52"/>
      <c r="S118" s="53"/>
      <c r="T118" s="52"/>
      <c r="U118" s="74"/>
    </row>
    <row r="119" spans="1:21" s="16" customFormat="1" ht="16.149999999999999" customHeight="1" x14ac:dyDescent="0.4">
      <c r="A119" s="13" t="s">
        <v>111</v>
      </c>
      <c r="B119" s="51"/>
      <c r="C119" s="50"/>
      <c r="D119" s="51"/>
      <c r="E119" s="50"/>
      <c r="F119" s="51"/>
      <c r="G119" s="50"/>
      <c r="H119" s="51"/>
      <c r="J119" s="52"/>
      <c r="L119" s="52"/>
      <c r="M119" s="53"/>
      <c r="N119" s="52"/>
      <c r="O119" s="52"/>
      <c r="P119" s="52"/>
      <c r="Q119" s="54"/>
      <c r="R119" s="52"/>
      <c r="S119" s="53"/>
      <c r="T119" s="52"/>
      <c r="U119" s="74"/>
    </row>
    <row r="120" spans="1:21" s="16" customFormat="1" ht="16.149999999999999" customHeight="1" x14ac:dyDescent="0.4">
      <c r="A120" s="13" t="s">
        <v>112</v>
      </c>
      <c r="B120" s="51"/>
      <c r="C120" s="50"/>
      <c r="D120" s="51"/>
      <c r="E120" s="50"/>
      <c r="F120" s="51"/>
      <c r="G120" s="50"/>
      <c r="H120" s="51"/>
      <c r="I120" s="51"/>
      <c r="J120" s="51"/>
      <c r="K120" s="51"/>
      <c r="L120" s="51"/>
      <c r="M120" s="91"/>
      <c r="N120" s="51"/>
      <c r="O120" s="51"/>
      <c r="P120" s="51"/>
      <c r="Q120" s="92"/>
      <c r="R120" s="51"/>
      <c r="S120" s="91"/>
      <c r="T120" s="51"/>
      <c r="U120" s="93"/>
    </row>
    <row r="121" spans="1:21" s="16" customFormat="1" ht="16.149999999999999" customHeight="1" x14ac:dyDescent="0.4">
      <c r="A121" s="13"/>
      <c r="B121" s="52" t="s">
        <v>113</v>
      </c>
      <c r="C121" s="85"/>
      <c r="D121" s="52"/>
      <c r="E121" s="85"/>
      <c r="F121" s="52"/>
      <c r="G121" s="85"/>
      <c r="H121" s="52"/>
      <c r="I121" s="51"/>
      <c r="J121" s="51"/>
      <c r="K121" s="51"/>
      <c r="L121" s="51"/>
      <c r="M121" s="91"/>
      <c r="N121" s="51"/>
      <c r="O121" s="51"/>
      <c r="P121" s="51"/>
      <c r="Q121" s="92"/>
      <c r="R121" s="51"/>
      <c r="S121" s="91"/>
      <c r="T121" s="51"/>
      <c r="U121" s="93"/>
    </row>
    <row r="122" spans="1:21" s="16" customFormat="1" ht="16.149999999999999" customHeight="1" x14ac:dyDescent="0.4">
      <c r="A122" s="13"/>
      <c r="B122" s="52" t="s">
        <v>114</v>
      </c>
      <c r="C122" s="85"/>
      <c r="D122" s="52"/>
      <c r="E122" s="85"/>
      <c r="F122" s="52"/>
      <c r="G122" s="85"/>
      <c r="H122" s="52"/>
      <c r="I122" s="51"/>
      <c r="J122" s="51"/>
      <c r="K122" s="51"/>
      <c r="L122" s="51"/>
      <c r="M122" s="91"/>
      <c r="N122" s="51"/>
      <c r="O122" s="51"/>
      <c r="P122" s="51"/>
      <c r="Q122" s="92"/>
      <c r="R122" s="51"/>
      <c r="S122" s="91"/>
      <c r="T122" s="51"/>
      <c r="U122" s="93"/>
    </row>
    <row r="123" spans="1:21" s="16" customFormat="1" ht="16.149999999999999" customHeight="1" x14ac:dyDescent="0.4">
      <c r="A123" s="21"/>
      <c r="B123" s="52" t="s">
        <v>141</v>
      </c>
      <c r="C123" s="85">
        <v>941</v>
      </c>
      <c r="D123" s="52"/>
      <c r="E123" s="85">
        <v>873</v>
      </c>
      <c r="F123" s="52"/>
      <c r="G123" s="85">
        <v>745</v>
      </c>
      <c r="H123" s="52"/>
      <c r="I123" s="86">
        <v>821</v>
      </c>
      <c r="J123" s="52"/>
      <c r="K123" s="86">
        <v>812</v>
      </c>
      <c r="L123" s="52"/>
      <c r="M123" s="41">
        <v>1533</v>
      </c>
      <c r="N123" s="52"/>
      <c r="O123" s="41">
        <v>1742</v>
      </c>
      <c r="P123" s="52"/>
      <c r="Q123" s="86">
        <v>1953</v>
      </c>
      <c r="R123" s="52"/>
      <c r="S123" s="41">
        <v>2076</v>
      </c>
      <c r="T123" s="52"/>
      <c r="U123" s="41">
        <v>2449</v>
      </c>
    </row>
    <row r="124" spans="1:21" s="16" customFormat="1" ht="16.149999999999999" customHeight="1" x14ac:dyDescent="0.4">
      <c r="A124" s="21"/>
      <c r="B124" s="52" t="s">
        <v>115</v>
      </c>
      <c r="C124" s="85"/>
      <c r="D124" s="52"/>
      <c r="E124" s="85"/>
      <c r="F124" s="52"/>
      <c r="G124" s="85"/>
      <c r="H124" s="52"/>
      <c r="I124" s="86"/>
      <c r="J124" s="52"/>
      <c r="K124" s="86"/>
      <c r="L124" s="52"/>
      <c r="M124" s="41"/>
      <c r="N124" s="52"/>
      <c r="O124" s="41"/>
      <c r="P124" s="52"/>
      <c r="Q124" s="86"/>
      <c r="R124" s="52"/>
      <c r="S124" s="41"/>
      <c r="T124" s="52"/>
      <c r="U124" s="41"/>
    </row>
    <row r="125" spans="1:21" s="16" customFormat="1" ht="16.149999999999999" customHeight="1" x14ac:dyDescent="0.4">
      <c r="A125" s="21"/>
      <c r="B125" s="52" t="s">
        <v>116</v>
      </c>
      <c r="C125" s="85">
        <v>839</v>
      </c>
      <c r="D125" s="52"/>
      <c r="E125" s="85">
        <v>684</v>
      </c>
      <c r="F125" s="52"/>
      <c r="G125" s="85">
        <v>536</v>
      </c>
      <c r="H125" s="52"/>
      <c r="I125" s="86">
        <v>530</v>
      </c>
      <c r="J125" s="52"/>
      <c r="K125" s="86">
        <v>445</v>
      </c>
      <c r="L125" s="52"/>
      <c r="M125" s="41">
        <v>566</v>
      </c>
      <c r="N125" s="52"/>
      <c r="O125" s="41">
        <v>559</v>
      </c>
      <c r="P125" s="52"/>
      <c r="Q125" s="86">
        <v>613</v>
      </c>
      <c r="R125" s="52"/>
      <c r="S125" s="41">
        <v>565</v>
      </c>
      <c r="T125" s="52"/>
      <c r="U125" s="70">
        <v>575</v>
      </c>
    </row>
    <row r="126" spans="1:21" s="16" customFormat="1" ht="16.149999999999999" customHeight="1" x14ac:dyDescent="0.4">
      <c r="A126" s="21"/>
      <c r="B126" s="22" t="s">
        <v>117</v>
      </c>
      <c r="C126" s="32">
        <v>27807</v>
      </c>
      <c r="D126" s="22"/>
      <c r="E126" s="32">
        <v>28925</v>
      </c>
      <c r="F126" s="22"/>
      <c r="G126" s="32">
        <v>25994</v>
      </c>
      <c r="H126" s="22"/>
      <c r="I126" s="26">
        <v>17805</v>
      </c>
      <c r="J126" s="22"/>
      <c r="K126" s="26">
        <v>24452</v>
      </c>
      <c r="L126" s="22"/>
      <c r="M126" s="41">
        <v>37477</v>
      </c>
      <c r="N126" s="22"/>
      <c r="O126" s="41">
        <v>35946</v>
      </c>
      <c r="P126" s="22"/>
      <c r="Q126" s="26">
        <v>34665</v>
      </c>
      <c r="R126" s="22"/>
      <c r="S126" s="41">
        <v>34140</v>
      </c>
      <c r="T126" s="22"/>
      <c r="U126" s="25">
        <v>31216</v>
      </c>
    </row>
    <row r="127" spans="1:21" s="16" customFormat="1" ht="16.149999999999999" customHeight="1" x14ac:dyDescent="0.4">
      <c r="A127" s="21"/>
      <c r="B127" s="22" t="s">
        <v>118</v>
      </c>
      <c r="C127" s="32"/>
      <c r="D127" s="22"/>
      <c r="E127" s="32"/>
      <c r="F127" s="22"/>
      <c r="G127" s="32"/>
      <c r="H127" s="22"/>
      <c r="I127" s="26"/>
      <c r="J127" s="22"/>
      <c r="K127" s="26"/>
      <c r="L127" s="22"/>
      <c r="M127" s="41"/>
      <c r="N127" s="22"/>
      <c r="O127" s="41"/>
      <c r="P127" s="22"/>
      <c r="Q127" s="26"/>
      <c r="R127" s="22"/>
      <c r="S127" s="41"/>
      <c r="T127" s="22"/>
      <c r="U127" s="25"/>
    </row>
    <row r="128" spans="1:21" s="16" customFormat="1" ht="16.149999999999999" customHeight="1" x14ac:dyDescent="0.4">
      <c r="A128" s="21"/>
      <c r="B128" s="22" t="s">
        <v>143</v>
      </c>
      <c r="C128" s="32">
        <v>103114</v>
      </c>
      <c r="D128" s="22"/>
      <c r="E128" s="32">
        <v>106490</v>
      </c>
      <c r="F128" s="22"/>
      <c r="G128" s="32">
        <v>94682</v>
      </c>
      <c r="H128" s="22"/>
      <c r="I128" s="26">
        <v>102995</v>
      </c>
      <c r="J128" s="22"/>
      <c r="K128" s="26">
        <v>98191</v>
      </c>
      <c r="L128" s="22"/>
      <c r="M128" s="41">
        <v>97189</v>
      </c>
      <c r="N128" s="22"/>
      <c r="O128" s="41">
        <v>109106</v>
      </c>
      <c r="P128" s="22"/>
      <c r="Q128" s="26">
        <v>102693</v>
      </c>
      <c r="R128" s="22"/>
      <c r="S128" s="41">
        <v>98912</v>
      </c>
      <c r="T128" s="22"/>
      <c r="U128" s="25">
        <v>88955</v>
      </c>
    </row>
    <row r="129" spans="1:22" s="16" customFormat="1" ht="16.149999999999999" customHeight="1" x14ac:dyDescent="0.4">
      <c r="A129" s="21"/>
      <c r="B129" s="22" t="s">
        <v>119</v>
      </c>
      <c r="C129" s="32"/>
      <c r="D129" s="22"/>
      <c r="E129" s="32"/>
      <c r="F129" s="22"/>
      <c r="G129" s="32"/>
      <c r="H129" s="22"/>
      <c r="I129" s="26"/>
      <c r="J129" s="22"/>
      <c r="K129" s="26"/>
      <c r="L129" s="22"/>
      <c r="M129" s="41"/>
      <c r="N129" s="22"/>
      <c r="O129" s="41"/>
      <c r="P129" s="22"/>
      <c r="Q129" s="26"/>
      <c r="R129" s="22"/>
      <c r="S129" s="41"/>
      <c r="T129" s="22"/>
      <c r="U129" s="25"/>
    </row>
    <row r="130" spans="1:22" s="16" customFormat="1" ht="16.149999999999999" customHeight="1" x14ac:dyDescent="0.4">
      <c r="A130" s="21"/>
      <c r="B130" s="22" t="s">
        <v>120</v>
      </c>
      <c r="C130" s="32">
        <v>34924</v>
      </c>
      <c r="D130" s="22"/>
      <c r="E130" s="32">
        <v>35337</v>
      </c>
      <c r="F130" s="22"/>
      <c r="G130" s="32">
        <v>30095</v>
      </c>
      <c r="H130" s="22"/>
      <c r="I130" s="26">
        <v>32726</v>
      </c>
      <c r="J130" s="22"/>
      <c r="K130" s="26">
        <v>9169</v>
      </c>
      <c r="L130" s="22"/>
      <c r="M130" s="41">
        <v>57091</v>
      </c>
      <c r="N130" s="22"/>
      <c r="O130" s="41">
        <v>69797</v>
      </c>
      <c r="P130" s="22"/>
      <c r="Q130" s="26">
        <v>63565</v>
      </c>
      <c r="R130" s="22"/>
      <c r="S130" s="41">
        <v>65374</v>
      </c>
      <c r="T130" s="22"/>
      <c r="U130" s="25">
        <v>67230</v>
      </c>
    </row>
    <row r="131" spans="1:22" s="16" customFormat="1" ht="16.149999999999999" customHeight="1" x14ac:dyDescent="0.4">
      <c r="A131" s="21"/>
      <c r="B131" s="22"/>
      <c r="C131" s="32"/>
      <c r="D131" s="22"/>
      <c r="E131" s="32"/>
      <c r="F131" s="22"/>
      <c r="G131" s="32"/>
      <c r="H131" s="22"/>
      <c r="I131" s="22"/>
      <c r="J131" s="22"/>
      <c r="K131" s="22"/>
      <c r="L131" s="22"/>
      <c r="M131" s="58"/>
      <c r="N131" s="22"/>
      <c r="O131" s="58"/>
      <c r="P131" s="22"/>
      <c r="Q131" s="22"/>
      <c r="R131" s="22"/>
      <c r="S131" s="58"/>
      <c r="T131" s="22"/>
      <c r="U131" s="25"/>
    </row>
    <row r="132" spans="1:22" s="88" customFormat="1" ht="16.149999999999999" customHeight="1" x14ac:dyDescent="0.4">
      <c r="A132" s="48" t="s">
        <v>121</v>
      </c>
      <c r="B132" s="48"/>
      <c r="C132" s="81"/>
      <c r="D132" s="13"/>
      <c r="E132" s="81"/>
      <c r="F132" s="13"/>
      <c r="G132" s="81"/>
      <c r="H132" s="13"/>
      <c r="I132" s="82"/>
      <c r="J132" s="82"/>
      <c r="K132" s="82"/>
      <c r="L132" s="82"/>
      <c r="M132" s="83"/>
      <c r="N132" s="82"/>
      <c r="O132" s="83"/>
      <c r="P132" s="82"/>
      <c r="Q132" s="82"/>
      <c r="R132" s="82"/>
      <c r="S132" s="83"/>
      <c r="T132" s="82"/>
      <c r="U132" s="74"/>
    </row>
    <row r="133" spans="1:22" s="16" customFormat="1" ht="16.149999999999999" customHeight="1" x14ac:dyDescent="0.4">
      <c r="A133" s="94" t="s">
        <v>122</v>
      </c>
      <c r="B133" s="94"/>
      <c r="C133" s="40"/>
      <c r="D133" s="39"/>
      <c r="E133" s="40"/>
      <c r="F133" s="39"/>
      <c r="G133" s="40"/>
      <c r="H133" s="39"/>
      <c r="I133" s="39"/>
      <c r="J133" s="39"/>
      <c r="K133" s="39"/>
      <c r="L133" s="39"/>
      <c r="M133" s="64"/>
      <c r="N133" s="39"/>
      <c r="O133" s="64"/>
      <c r="P133" s="39"/>
      <c r="Q133" s="39"/>
      <c r="R133" s="39"/>
      <c r="S133" s="64"/>
      <c r="T133" s="39"/>
      <c r="U133" s="70"/>
    </row>
    <row r="134" spans="1:22" s="16" customFormat="1" ht="16.149999999999999" customHeight="1" x14ac:dyDescent="0.4">
      <c r="A134" s="21" t="s">
        <v>123</v>
      </c>
      <c r="B134" s="22" t="s">
        <v>124</v>
      </c>
      <c r="C134" s="32">
        <f>6035+8695+4738+6586</f>
        <v>26054</v>
      </c>
      <c r="D134" s="22"/>
      <c r="E134" s="32">
        <v>24220</v>
      </c>
      <c r="F134" s="22"/>
      <c r="G134" s="32">
        <v>20537</v>
      </c>
      <c r="H134" s="22"/>
      <c r="I134" s="62">
        <v>14066</v>
      </c>
      <c r="J134" s="22"/>
      <c r="K134" s="62">
        <v>3898</v>
      </c>
      <c r="L134" s="22"/>
      <c r="M134" s="62">
        <v>23885</v>
      </c>
      <c r="N134" s="22"/>
      <c r="O134" s="62">
        <v>35142</v>
      </c>
      <c r="P134" s="22"/>
      <c r="Q134" s="63">
        <v>36236</v>
      </c>
      <c r="R134" s="22"/>
      <c r="S134" s="62">
        <v>36908</v>
      </c>
      <c r="T134" s="22"/>
      <c r="U134" s="25">
        <v>33800</v>
      </c>
    </row>
    <row r="135" spans="1:22" s="16" customFormat="1" ht="16.149999999999999" customHeight="1" x14ac:dyDescent="0.4">
      <c r="A135" s="21"/>
      <c r="B135" s="22" t="s">
        <v>125</v>
      </c>
      <c r="C135" s="32">
        <f>9786+17006+10875</f>
        <v>37667</v>
      </c>
      <c r="D135" s="22"/>
      <c r="E135" s="32">
        <v>35296</v>
      </c>
      <c r="F135" s="22"/>
      <c r="G135" s="32">
        <v>34116</v>
      </c>
      <c r="H135" s="22"/>
      <c r="I135" s="62">
        <v>30366</v>
      </c>
      <c r="J135" s="22"/>
      <c r="K135" s="62">
        <v>18645</v>
      </c>
      <c r="L135" s="22"/>
      <c r="M135" s="62">
        <v>32429</v>
      </c>
      <c r="N135" s="22"/>
      <c r="O135" s="62">
        <v>45786</v>
      </c>
      <c r="P135" s="22"/>
      <c r="Q135" s="63">
        <v>50130</v>
      </c>
      <c r="R135" s="22"/>
      <c r="S135" s="62">
        <v>51009</v>
      </c>
      <c r="T135" s="22"/>
      <c r="U135" s="25">
        <v>50747</v>
      </c>
    </row>
    <row r="136" spans="1:22" s="16" customFormat="1" ht="16.149999999999999" customHeight="1" x14ac:dyDescent="0.4">
      <c r="A136" s="21"/>
      <c r="B136" s="22" t="s">
        <v>126</v>
      </c>
      <c r="D136" s="22"/>
      <c r="F136" s="22"/>
      <c r="G136" s="32"/>
      <c r="H136" s="22"/>
      <c r="I136" s="62"/>
      <c r="J136" s="22"/>
      <c r="K136" s="62"/>
      <c r="L136" s="22"/>
      <c r="M136" s="62"/>
      <c r="N136" s="22"/>
      <c r="O136" s="62"/>
      <c r="P136" s="22"/>
      <c r="Q136" s="63"/>
      <c r="R136" s="22"/>
      <c r="S136" s="62"/>
      <c r="T136" s="22"/>
      <c r="U136" s="25"/>
    </row>
    <row r="137" spans="1:22" s="16" customFormat="1" ht="16.149999999999999" customHeight="1" x14ac:dyDescent="0.4">
      <c r="A137" s="21"/>
      <c r="B137" s="39" t="s">
        <v>127</v>
      </c>
      <c r="C137" s="40">
        <f>3208+5012+3268</f>
        <v>11488</v>
      </c>
      <c r="D137" s="39"/>
      <c r="E137" s="32">
        <v>11892</v>
      </c>
      <c r="F137" s="39"/>
      <c r="G137" s="40">
        <v>12183</v>
      </c>
      <c r="H137" s="39"/>
      <c r="I137" s="62">
        <v>12429</v>
      </c>
      <c r="J137" s="39"/>
      <c r="K137" s="62">
        <v>11138</v>
      </c>
      <c r="L137" s="39"/>
      <c r="M137" s="62">
        <v>14229</v>
      </c>
      <c r="N137" s="39"/>
      <c r="O137" s="62">
        <v>14817</v>
      </c>
      <c r="P137" s="39"/>
      <c r="Q137" s="63">
        <v>15218</v>
      </c>
      <c r="R137" s="39"/>
      <c r="S137" s="62">
        <v>15926</v>
      </c>
      <c r="T137" s="39"/>
      <c r="U137" s="25">
        <v>8247</v>
      </c>
    </row>
    <row r="138" spans="1:22" ht="16.149999999999999" customHeight="1" x14ac:dyDescent="0.45">
      <c r="A138" s="95" t="s">
        <v>128</v>
      </c>
    </row>
    <row r="139" spans="1:22" ht="16.149999999999999" customHeight="1" x14ac:dyDescent="0.45">
      <c r="A139" s="98" t="s">
        <v>129</v>
      </c>
      <c r="B139" s="99" t="s">
        <v>130</v>
      </c>
      <c r="C139" s="99"/>
      <c r="D139" s="99"/>
      <c r="E139" s="24"/>
      <c r="F139" s="99"/>
      <c r="G139" s="24"/>
      <c r="H139" s="99"/>
      <c r="I139" s="58"/>
      <c r="J139" s="62"/>
      <c r="K139" s="58"/>
      <c r="L139" s="58"/>
      <c r="M139" s="58"/>
      <c r="N139" s="58"/>
      <c r="O139" s="58"/>
      <c r="P139" s="58"/>
      <c r="Q139" s="58"/>
      <c r="R139" s="58"/>
      <c r="S139" s="58"/>
      <c r="T139" s="58"/>
      <c r="U139" s="58"/>
      <c r="V139" s="96"/>
    </row>
    <row r="140" spans="1:22" x14ac:dyDescent="0.45">
      <c r="A140" s="100" t="s">
        <v>131</v>
      </c>
      <c r="B140" s="101" t="s">
        <v>132</v>
      </c>
      <c r="C140" s="101"/>
      <c r="D140" s="101"/>
      <c r="E140" s="102"/>
      <c r="F140" s="101"/>
      <c r="G140" s="102"/>
      <c r="H140" s="101"/>
      <c r="I140" s="58"/>
      <c r="J140" s="62"/>
      <c r="K140" s="58"/>
      <c r="L140" s="58"/>
      <c r="M140" s="58"/>
      <c r="N140" s="58"/>
      <c r="O140" s="58"/>
      <c r="P140" s="58"/>
      <c r="Q140" s="58"/>
      <c r="R140" s="58"/>
      <c r="S140" s="58"/>
      <c r="T140" s="58"/>
      <c r="U140" s="58"/>
      <c r="V140" s="96"/>
    </row>
    <row r="141" spans="1:22" x14ac:dyDescent="0.45">
      <c r="A141" s="100" t="s">
        <v>133</v>
      </c>
      <c r="B141" s="101" t="s">
        <v>134</v>
      </c>
      <c r="C141" s="101"/>
      <c r="D141" s="101"/>
      <c r="E141" s="102"/>
      <c r="F141" s="101"/>
      <c r="G141" s="102"/>
      <c r="H141" s="101"/>
      <c r="I141" s="58"/>
      <c r="J141" s="62"/>
      <c r="K141" s="58"/>
      <c r="L141" s="58"/>
      <c r="M141" s="58"/>
      <c r="N141" s="58"/>
      <c r="O141" s="58"/>
      <c r="P141" s="58"/>
      <c r="Q141" s="58"/>
      <c r="R141" s="58"/>
      <c r="S141" s="58"/>
      <c r="T141" s="58"/>
      <c r="U141" s="58"/>
      <c r="V141" s="96"/>
    </row>
    <row r="142" spans="1:22" x14ac:dyDescent="0.45">
      <c r="A142" s="100" t="s">
        <v>135</v>
      </c>
      <c r="B142" s="101" t="s">
        <v>136</v>
      </c>
      <c r="C142" s="101"/>
      <c r="D142" s="101"/>
      <c r="E142" s="102"/>
      <c r="F142" s="101"/>
      <c r="G142" s="102"/>
      <c r="H142" s="101"/>
      <c r="I142" s="58"/>
      <c r="J142" s="62"/>
      <c r="K142" s="58"/>
      <c r="L142" s="58"/>
      <c r="M142" s="58"/>
      <c r="N142" s="58"/>
      <c r="O142" s="58"/>
      <c r="P142" s="58"/>
      <c r="Q142" s="58"/>
      <c r="R142" s="58"/>
      <c r="S142" s="58"/>
      <c r="T142" s="58"/>
      <c r="U142" s="58"/>
      <c r="V142" s="96"/>
    </row>
    <row r="143" spans="1:22" x14ac:dyDescent="0.45">
      <c r="A143" s="100" t="s">
        <v>137</v>
      </c>
      <c r="B143" s="103" t="s">
        <v>138</v>
      </c>
      <c r="C143" s="103"/>
      <c r="D143" s="103"/>
      <c r="E143" s="104"/>
      <c r="F143" s="103"/>
      <c r="G143" s="104"/>
      <c r="H143" s="103"/>
      <c r="I143" s="58"/>
      <c r="J143" s="62"/>
      <c r="K143" s="58"/>
      <c r="L143" s="58"/>
      <c r="M143" s="58"/>
      <c r="N143" s="58"/>
      <c r="O143" s="58"/>
      <c r="P143" s="58"/>
      <c r="Q143" s="58"/>
      <c r="R143" s="58"/>
      <c r="S143" s="58"/>
      <c r="T143" s="58"/>
      <c r="U143" s="58"/>
      <c r="V143" s="96"/>
    </row>
    <row r="144" spans="1:22" x14ac:dyDescent="0.45">
      <c r="A144" s="101" t="s">
        <v>139</v>
      </c>
      <c r="B144" s="105"/>
      <c r="C144" s="105"/>
      <c r="D144" s="105"/>
      <c r="E144" s="106"/>
      <c r="F144" s="105"/>
      <c r="G144" s="106"/>
      <c r="H144" s="105"/>
      <c r="I144" s="58"/>
      <c r="J144" s="107"/>
      <c r="K144" s="58"/>
      <c r="L144" s="58"/>
      <c r="M144" s="58"/>
      <c r="N144" s="58"/>
      <c r="O144" s="58"/>
      <c r="P144" s="58"/>
      <c r="Q144" s="58"/>
      <c r="R144" s="58"/>
      <c r="S144" s="58"/>
      <c r="T144" s="58"/>
      <c r="U144" s="58"/>
      <c r="V144" s="96"/>
    </row>
    <row r="145" spans="1:22" x14ac:dyDescent="0.45">
      <c r="A145" s="101" t="s">
        <v>140</v>
      </c>
      <c r="B145" s="105"/>
      <c r="C145" s="105"/>
      <c r="D145" s="105"/>
      <c r="E145" s="106"/>
      <c r="F145" s="105"/>
      <c r="G145" s="106"/>
      <c r="H145" s="105"/>
      <c r="I145" s="58"/>
      <c r="J145" s="107"/>
      <c r="K145" s="58"/>
      <c r="L145" s="58"/>
      <c r="M145" s="58"/>
      <c r="N145" s="58"/>
      <c r="O145" s="58"/>
      <c r="P145" s="58"/>
      <c r="Q145" s="58"/>
      <c r="R145" s="58"/>
      <c r="S145" s="58"/>
      <c r="T145" s="58"/>
      <c r="U145" s="58"/>
      <c r="V145" s="96"/>
    </row>
  </sheetData>
  <mergeCells count="25">
    <mergeCell ref="A132:B132"/>
    <mergeCell ref="A133:B133"/>
    <mergeCell ref="A87:B87"/>
    <mergeCell ref="A92:B92"/>
    <mergeCell ref="A95:B95"/>
    <mergeCell ref="A105:B105"/>
    <mergeCell ref="A107:B107"/>
    <mergeCell ref="A118:B118"/>
    <mergeCell ref="A86:B86"/>
    <mergeCell ref="A24:B24"/>
    <mergeCell ref="A28:B28"/>
    <mergeCell ref="A29:B29"/>
    <mergeCell ref="A36:B36"/>
    <mergeCell ref="A41:B41"/>
    <mergeCell ref="A43:B43"/>
    <mergeCell ref="A55:B55"/>
    <mergeCell ref="A64:B64"/>
    <mergeCell ref="A73:B73"/>
    <mergeCell ref="A75:B75"/>
    <mergeCell ref="A79:B79"/>
    <mergeCell ref="A16:B16"/>
    <mergeCell ref="A1:U1"/>
    <mergeCell ref="A2:U2"/>
    <mergeCell ref="A6:B6"/>
    <mergeCell ref="A9:B9"/>
  </mergeCells>
  <pageMargins left="1.75" right="0.75" top="0.75" bottom="0.2" header="0.41" footer="0.17"/>
  <pageSetup scale="97" orientation="portrait" r:id="rId1"/>
  <rowBreaks count="2" manualBreakCount="2">
    <brk id="54" max="16383" man="1"/>
    <brk id="1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pages 478-486</vt:lpstr>
      <vt:lpstr>'pages 478-486'!Print_Area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Musheyeva, Veronika</dc:creator>
  <cp:lastModifiedBy>Musheyeva, Veronika</cp:lastModifiedBy>
  <cp:lastPrinted>2025-09-30T14:57:40Z</cp:lastPrinted>
  <dcterms:created xsi:type="dcterms:W3CDTF">2022-10-20T17:08:04Z</dcterms:created>
  <dcterms:modified xsi:type="dcterms:W3CDTF">2025-10-29T22:21:12Z</dcterms:modified>
</cp:coreProperties>
</file>